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0730" windowHeight="9990" tabRatio="491"/>
  </bookViews>
  <sheets>
    <sheet name="แบบฟอร์ม ว 123" sheetId="1" r:id="rId1"/>
    <sheet name="แผนจัดซื้อจัดจ้าง" sheetId="3" r:id="rId2"/>
    <sheet name="ลายเซ็น" sheetId="2" r:id="rId3"/>
  </sheets>
  <definedNames>
    <definedName name="_xlnm.Print_Titles" localSheetId="0">'แบบฟอร์ม ว 123'!$1:$5</definedName>
    <definedName name="_xlnm.Print_Titles" localSheetId="1">แผนจัดซื้อจัดจ้าง!$1:$3</definedName>
    <definedName name="_xlnm.Print_Titles" localSheetId="2">ลายเซ็น!#REF!</definedName>
  </definedNames>
  <calcPr calcId="144525"/>
</workbook>
</file>

<file path=xl/calcChain.xml><?xml version="1.0" encoding="utf-8"?>
<calcChain xmlns="http://schemas.openxmlformats.org/spreadsheetml/2006/main">
  <c r="C80" i="3" l="1"/>
  <c r="D80" i="3" l="1"/>
  <c r="J86" i="3"/>
  <c r="E80" i="3"/>
  <c r="I82" i="1" l="1"/>
  <c r="Q82" i="1"/>
  <c r="D82" i="1" l="1"/>
  <c r="C82" i="1"/>
  <c r="E82" i="1" l="1"/>
  <c r="M82" i="1"/>
  <c r="N82" i="1"/>
  <c r="O82" i="1"/>
  <c r="P82" i="1"/>
  <c r="F82" i="1" l="1"/>
</calcChain>
</file>

<file path=xl/sharedStrings.xml><?xml version="1.0" encoding="utf-8"?>
<sst xmlns="http://schemas.openxmlformats.org/spreadsheetml/2006/main" count="1641" uniqueCount="228">
  <si>
    <t>แบบรายงานผลการดำเนินงานตามแผนปฏิบัติราชการประจำปีงบประมาณ พ.ศ.2562</t>
  </si>
  <si>
    <t>มาตรา 58 แผนงานบูรณาการส่งเสริมการพัฒนาจังหวัดและกลุ่มจังหวัดแบบบูรณาการ</t>
  </si>
  <si>
    <t>ที่</t>
  </si>
  <si>
    <t>ม.ค.62</t>
  </si>
  <si>
    <t>หลัง ก.ย.62</t>
  </si>
  <si>
    <t>(1)
โครงการ/กิจกรรม</t>
  </si>
  <si>
    <t>(2)
งบดำเนินงาน/
งบรายจ่ายอื่น
(บาท)</t>
  </si>
  <si>
    <t>(3)
งบลงทุน
(บาท)</t>
  </si>
  <si>
    <t>(4) = (2)+(3)
รวมงบประมาณที่ได้รับจัดสรร
(ตาม พรบ.)</t>
  </si>
  <si>
    <t>(5)
ผลการเบิกจ่าย</t>
  </si>
  <si>
    <t>(6)ปัญหา
กรณีงบ
ดำเนินงาน
เบิกจ่ายล่าช้า
(ระบุหมายเลข)</t>
  </si>
  <si>
    <t>(7.1)
จำนวน(รายการ)</t>
  </si>
  <si>
    <t>(7.2)
วงเงิน</t>
  </si>
  <si>
    <t>(7.4)
ปัญหา
(ระบุหมายเลข)</t>
  </si>
  <si>
    <t>(7.3)
คาดว่าก่อหนี้
(ระบุเดือน
เป็นตัวเลข)</t>
  </si>
  <si>
    <t>(8) กรณีโครงการ/กิจกรรมอยู่ระหว่างดำเนินการ ระบุแผนการเบิกจ่าย(บาท)</t>
  </si>
  <si>
    <t>(9)
เงินเหลือจ่ายกรณีโครงการเสร็จสิ้นแล้ว
(บาท)</t>
  </si>
  <si>
    <t>คำอธิบายเพิ่มเติม</t>
  </si>
  <si>
    <t>มาตรา 58  แผนงานบูรณาการส่งเสริมการพัฒนาจังหวัดและกลุ่มจังหวัดแบบบูรณาการ</t>
  </si>
  <si>
    <t>หมายเลข 1  คือ  สถานที่ไม่ได้รับอนุญาต</t>
  </si>
  <si>
    <t>หมายเลข 2  คือ  เปลี่ยนสถานที่ดำเนินการ</t>
  </si>
  <si>
    <t>หมายเลข 3  คือ  หน่วยงานตรวจสอบภายในทักท้วง</t>
  </si>
  <si>
    <t>หมายเลข 4  คือ  งบประมาณซ้ำซ้อน</t>
  </si>
  <si>
    <t xml:space="preserve">หมายเลข 5  คือ  ไม่มีผู้รับจ้าง/อยู่ระหว่างจัดซื้อจัดจ้าง </t>
  </si>
  <si>
    <t>หมายเลข 7  คือ  ยกเลิกเพื่อทำโครงการอื่น</t>
  </si>
  <si>
    <t>หมายเลข 8  คือ  ยกเลิกโครงการ  คืนงบประมาณ</t>
  </si>
  <si>
    <t>หมายเลข 10  คือ  เหตุผลอื่นๆ ให้ระบุในช่องเหตุผลเพิ่มเติม(7.5)</t>
  </si>
  <si>
    <t>รวม</t>
  </si>
  <si>
    <t>รายงานผลทุกวันที่ 5 ของทุกเดือน  เป็นไฟล์ Microsoft Excel ที่ E-mail: reportpad62@gmail.com โทร 02 222 7821  มท.50436</t>
  </si>
  <si>
    <t xml:space="preserve"> โครงการการพัฒนาและส่งเสริมวิถีพอเพียง เดินตามรอยเท้าพ่อสู่หมู่บ้านเศรษฐกิจพอเพียงต้นแบบ</t>
  </si>
  <si>
    <t xml:space="preserve"> โครงการพัฒนาและยกระดับผลิตภัณฑ์ OTOP ให้มีคุณภาพและมาตรฐานทันสมัยและขยายช่องทางการตลาด เพื่อสนับสนุนการท่องเที่ยวโดยชุมชนจังหวัดพังงา</t>
  </si>
  <si>
    <t xml:space="preserve"> โครงการพัฒนาและส่งเสริมหมู่บ้าน OTOP เพื่อการท่องเที่ยวเชิงธรรมชาตินิเวศ และวัฒนธรรมประเพณีภูมิปัญญาพื้นถิ่น</t>
  </si>
  <si>
    <t xml:space="preserve"> โครงการส่งเสริมและพัฒนาศักยภาพหมู่บ้านสานต่อปณิธานแม่ด้วยหมู่บ้านกองทุนแม่ของแผ่นดินแก้ไขปัญหายาเสพติด</t>
  </si>
  <si>
    <t xml:space="preserve"> โครงการปรับปรุงสนามฟุตซอลลอยน้ำเกาะปันหยี</t>
  </si>
  <si>
    <t xml:space="preserve"> โครงการก่อสร้างเวทีกลางแจ้งพร้อมลานกิจกรรม  </t>
  </si>
  <si>
    <t xml:space="preserve"> โครงการส่งเสริมวัฒนธรรมประเพณีท้องถิ่นและวิถีชีวิต จังหวัดพังงา ปีงบประมาณ 2562</t>
  </si>
  <si>
    <t xml:space="preserve"> โครงการส่งเสริมศักยภาพการท่องเที่ยวในพื้นที่จังหวัดพังงา ประจำปีงบประมาณ พ.ศ. 2562</t>
  </si>
  <si>
    <t xml:space="preserve"> โครงการการประชาสัมพันธ์การท่องเที่ยวจังหวัดพังงา</t>
  </si>
  <si>
    <t xml:space="preserve"> โครงการพัฒนาบุคลากรเพื่อรองรับการท่องเที่ยวทางทะเลจังหวัดพังงา</t>
  </si>
  <si>
    <t xml:space="preserve"> โครงการพัฒนาแหล่งท่องเที่ยวอ่างเก็บน้ำบางปุย</t>
  </si>
  <si>
    <t xml:space="preserve"> โครงการพัฒนาเส้นทางคมนาคมสู่แหล่งท่องเที่ยวเชิงวัฒนธรรม  </t>
  </si>
  <si>
    <t xml:space="preserve"> โครงการก่อสร้างถนน คอนกรีตเสริมเหล็ก สายการท่องเที่ยวชุมชนสายต้นยาง-แหลมแบก หมู่ที่ 5 ตำบลเกาะยาวน้อยเพื่อส่งเสริมการท่องเที่ยวอำเภอเกาะยาว</t>
  </si>
  <si>
    <t xml:space="preserve"> โครงการพัฒนาระบบป้องกันและบรรเทาสาธารณภัยทางบกและทางทะเล  จังหวัดพังงา</t>
  </si>
  <si>
    <t xml:space="preserve"> โครงการการใช้เอกลักษณ์จากศิลปะการแสดงพื้นบ้าน สร้างสรรค์ศิลปะการแสดงพื้นถิ่น</t>
  </si>
  <si>
    <t xml:space="preserve"> โครงการพัฒนาการรวมกลุ่มอุตสาหกรรมสปาธุรกิจเชิงสุขภาพ เพื่อสนับสนุนการท่องเที่ยวจังหวัดพังงา</t>
  </si>
  <si>
    <t xml:space="preserve"> โครงการการศูนย์ส่งเสริม และพัฒนาคุณภาพชีวิตผู้สูงอายุ จังหวัดพังงา</t>
  </si>
  <si>
    <t xml:space="preserve">  โครงการ WE LOVE PHANGNGA  เรารักษ์พังงา</t>
  </si>
  <si>
    <t xml:space="preserve"> ค่าใช้จ่ายในการบริหารงานจังหวัดแบบบูรณาการ</t>
  </si>
  <si>
    <t>โครงการเพิ่มประสิทธิภาพการใช้พื้นที่การเกษตรให้เกิดประโยชน์สูงสุด ในจังหวัดพังงา</t>
  </si>
  <si>
    <t xml:space="preserve"> โครงการพัฒนาเส้นทางคมนาคมสู่แหล่งท่องเที่ยวทางธรรมชาติ “ภูตาจอ ” : ถนนสายบ้านท่าหัน - บ้านในเหล (พง.ถ.10017) อำเภอกะปง  จังหวัดพังงา</t>
  </si>
  <si>
    <t>อยู่ระหว่างการดำเนินโครงการ</t>
  </si>
  <si>
    <t xml:space="preserve"> -</t>
  </si>
  <si>
    <t xml:space="preserve"> - </t>
  </si>
  <si>
    <t>มี.ค.62</t>
  </si>
  <si>
    <t>มิ.ย.62</t>
  </si>
  <si>
    <t xml:space="preserve">ข้อ (7.5) ให้ระบุเหตุผลเพิ่มเติมเพื่ออธิบายข้อ (7.4) เช่น  อยู่ระหว่างจัดซื้อจัดจ้างให้ระบบขั้นตอนเป็นตัวเลข  ดังนี้ </t>
  </si>
  <si>
    <t>หมายเลข 1  คือ  กำหนดคุณลักษณะเฉพาะ(Spec) / ขอบเขตงาน (TOR) กำหนดราคากลาง</t>
  </si>
  <si>
    <t>หมายเลข 2  คือ  ประกาศจัดซื้อจัดจ้าง/ขออนุมัติใช้พิธีพิเศษ</t>
  </si>
  <si>
    <t>หมายเลข 3  คือ  เปิดซอง หรือ E-Auction</t>
  </si>
  <si>
    <t>หมายเลข 4  คือ  อนุมัติผลการจัดซื้อจัดจ้าง (รอลงนาม)</t>
  </si>
  <si>
    <t>หมายเลข 5  คือ  เหตุผลอื่นๆ ให้ระบุในช่อง (10) หมายเหตุ กรณีที่โครงการ/กิจกรรมที่ "ก่อหนี้แล้ว"  ไม่สามารถเบิกจ่ายได้ตามแผนหรือเบิกจ่ายล่าช้าให้ระบุเหตุผลด้วย</t>
  </si>
  <si>
    <t>ข้อ (6.2) และ (7.4) ปัญหาการดำเนินกิจกรรม  ให้ระบุสาเหตุเป็นหมายเลข  ดังนี้</t>
  </si>
  <si>
    <t>ข้อ (6.1)(7.3) เดือนที่คาดว่าจะเบิกจ่ายงบดำเนินงาน/งบรายจ่ายอื่น หรือก่อหนี้ของงบลงทุน  ให้ระบุเป็นตัวเลข  เช่น  ม.ค.=1,ก.พ.=2,มี.ค.=3  เป็นต้น // กรณี ก่อหนี้แล้ว  ให้ระบุคำว่า "ก่อหนี้แล้ว"</t>
  </si>
  <si>
    <t>(7) กรณีงบลงทุน (ลงงบฯ ข้อมูลเฉพาะรายการที่ยังไม่ก่อหนี้/หากก่อหนี้แล้วให้ระบุว่า "ก่อหนี้แล้ว" ในข้อ (7.3))</t>
  </si>
  <si>
    <t>หมายเลข 6  คือ  เปลี่ยนรูปแบบกิจกรรม/ประเภทงบประมาณ/สิ่งก่อสร้าง</t>
  </si>
  <si>
    <t>หมายเลข 9  คือ  ดำเนินการตามห้วงเวลา  ฤดูกาล  เทศกาล  วันสำคัญ  เป็นต้น</t>
  </si>
  <si>
    <t xml:space="preserve"> (7.5)
*โปรดระบุเหตุผล
เพิ่มเติมตามปัญหาข้อ (7.4)
(ระบุหมายเลข)</t>
  </si>
  <si>
    <t>2 (ประกาศประกวดราคาจ้างก่อสร้าง)</t>
  </si>
  <si>
    <t>1 (อยู่ระหว่างการจัดทำราคากลาง)</t>
  </si>
  <si>
    <t>ก.ย.62</t>
  </si>
  <si>
    <t xml:space="preserve"> โครงการพัฒนาศักยภาพความมั่นคงของชุมชน 
 (พังงาเมืองปลอดภัย)</t>
  </si>
  <si>
    <t xml:space="preserve"> โครงการพัฒนาเส้นทางคมนาคมสู่แหล่งท่องเที่ยว
เชิงประวัติศาสตร์ “วัดเทสก์ธรรมนาวา”</t>
  </si>
  <si>
    <t xml:space="preserve">2 (ประกาศประกวดราคาจ้างก่อสร้าง)
</t>
  </si>
  <si>
    <t xml:space="preserve">อยู่ระหว่างการดำเนินโครงการ  </t>
  </si>
  <si>
    <t>ตามแผนงานกิจกรรม
จัดทำแผนที่บอกแหล่งท่องเที่ยวจังหวัดพังงา 3 ภาษา 
(ไทย อังกฤษ จีน) กำหนดดำเนินการแล้วเสร็จ มิ.ย.62</t>
  </si>
  <si>
    <t>เริ่มดำเนินการ 25 - 28 มี.ค.62</t>
  </si>
  <si>
    <t>เริ่มดำเนินการ มี.ค. - เม.ย.62</t>
  </si>
  <si>
    <t>ดำเนินการแล้วเสร็จ</t>
  </si>
  <si>
    <t xml:space="preserve">อยู่ระหว่างการดำเนินโครงการ </t>
  </si>
  <si>
    <t>เริ่มดำเนินการ มี.ค. - พ.ค.62</t>
  </si>
  <si>
    <t>เริ่มดำเนินการ 14 มี.ค.62</t>
  </si>
  <si>
    <t>เริ่มดำเนินการ 29 - 30 มี.ค.62</t>
  </si>
  <si>
    <t>เริ่มดำเนินการ มิ.ย. - ส.ค.62</t>
  </si>
  <si>
    <t>ต้องดำเนินการในต้นฤดูฝน</t>
  </si>
  <si>
    <t xml:space="preserve"> โครงการปรับปรุงภูมิทัศน์บริเวณฝั่งคลองพังงา คลองพังงา 
หมู่ที่ 2 ตำบลถ้ำน้ำผุด อำเภอเมืองพังงา จังหวัดพังงา</t>
  </si>
  <si>
    <t>ได้ประกาศประกวดราคาไปแล้ว 1 รอบ ผลปรากฎพบข้อผิดพลาดจึงได้ยกเลิกประกาศประกวดราคาไปเมื่อวันที่ 
24 ม.ค. 62 และได้ขอให้อนุมัติดำเนินการประกวดราคา
อิเล็กทรอนิกใหม่เป็นครั้งที่ 2 ขณะนี้อยู่ระหว่างประกาศประกวดราคา (ครั้งที่ 2) ลงวันที่ 24 ก.พ.62 กำหนดเสนอราคาตรวจรับ 14 มี.ค. 62</t>
  </si>
  <si>
    <r>
      <t xml:space="preserve">อยู่ระหว่างการดำเนินโครงการ 
</t>
    </r>
    <r>
      <rPr>
        <sz val="14"/>
        <rFont val="TH SarabunPSK"/>
        <family val="2"/>
      </rPr>
      <t>ทำสัญญาจ้าง กับ กิจกรรมร่วมค้านวลดอกรัก 
ออแกไนซ์เซอร์ เมื่อ 7 ก.พ.62 เริ่มดำเนินการ 
8 ก.พ.62 โดยสัญญาสิ้นสุดวันที่ 5 ต.ค. 2562</t>
    </r>
  </si>
  <si>
    <r>
      <rPr>
        <b/>
        <u/>
        <sz val="14"/>
        <rFont val="TH SarabunPSK"/>
        <family val="2"/>
      </rPr>
      <t>กิจกรรมที่ 20.1</t>
    </r>
    <r>
      <rPr>
        <sz val="14"/>
        <rFont val="TH SarabunPSK"/>
        <family val="2"/>
      </rPr>
      <t xml:space="preserve"> ก่อสร้างหอเตือนภัยความสูง 24 เมตร 
บนเกาะยาว 1 หอ</t>
    </r>
  </si>
  <si>
    <r>
      <rPr>
        <b/>
        <u/>
        <sz val="14"/>
        <rFont val="TH SarabunPSK"/>
        <family val="2"/>
      </rPr>
      <t>กิจกรรมที่ 21.2</t>
    </r>
    <r>
      <rPr>
        <sz val="14"/>
        <rFont val="TH SarabunPSK"/>
        <family val="2"/>
      </rPr>
      <t xml:space="preserve"> จัดอบรมให้ความรู้และฝึกปฏิบัติศิลปะการแสดง
“กลองยาว”</t>
    </r>
  </si>
  <si>
    <r>
      <rPr>
        <b/>
        <u/>
        <sz val="14"/>
        <rFont val="TH SarabunPSK"/>
        <family val="2"/>
      </rPr>
      <t>กิจกรรมที่ 21.1</t>
    </r>
    <r>
      <rPr>
        <sz val="14"/>
        <rFont val="TH SarabunPSK"/>
        <family val="2"/>
      </rPr>
      <t xml:space="preserve"> จัดอบรมให้ความรู้และฝึกปฏิบัติศิลปะการแสดง 
“ดีเกฮูลู” </t>
    </r>
  </si>
  <si>
    <r>
      <rPr>
        <b/>
        <u/>
        <sz val="14"/>
        <rFont val="TH SarabunPSK"/>
        <family val="2"/>
      </rPr>
      <t>กิจกรรมที่ 21.3</t>
    </r>
    <r>
      <rPr>
        <sz val="14"/>
        <rFont val="TH SarabunPSK"/>
        <family val="2"/>
      </rPr>
      <t xml:space="preserve"> จัดอบรมให้ความรู้และฝึกปฏิบัติศิลปะการแสดง 
“โขน”</t>
    </r>
  </si>
  <si>
    <r>
      <rPr>
        <b/>
        <u/>
        <sz val="14"/>
        <rFont val="TH SarabunPSK"/>
        <family val="2"/>
      </rPr>
      <t>กิจกรรมที่ 21.4</t>
    </r>
    <r>
      <rPr>
        <sz val="14"/>
        <rFont val="TH SarabunPSK"/>
        <family val="2"/>
      </rPr>
      <t xml:space="preserve"> จัดการแสดงผลงาน</t>
    </r>
  </si>
  <si>
    <r>
      <rPr>
        <b/>
        <u/>
        <sz val="14"/>
        <rFont val="TH SarabunPSK"/>
        <family val="2"/>
      </rPr>
      <t>กิจกรรมที่ 21.5</t>
    </r>
    <r>
      <rPr>
        <sz val="14"/>
        <rFont val="TH SarabunPSK"/>
        <family val="2"/>
      </rPr>
      <t xml:space="preserve"> เตรียมความพร้อม</t>
    </r>
  </si>
  <si>
    <r>
      <rPr>
        <b/>
        <u/>
        <sz val="14"/>
        <rFont val="TH SarabunPSK"/>
        <family val="2"/>
      </rPr>
      <t>กิจกรรมที่ 19.1</t>
    </r>
    <r>
      <rPr>
        <sz val="14"/>
        <rFont val="TH SarabunPSK"/>
        <family val="2"/>
      </rPr>
      <t xml:space="preserve"> ปรับปรุงถนนถนนสายบ้านใหม่-บ้านพอแดง (พง.ถ.10006) ต.นาเตย อ.ท้ายเหมือง ระยะทาง 8.00 กม.</t>
    </r>
  </si>
  <si>
    <r>
      <rPr>
        <b/>
        <u/>
        <sz val="14"/>
        <rFont val="TH SarabunPSK"/>
        <family val="2"/>
      </rPr>
      <t>กิจกรรมที่ 18.1</t>
    </r>
    <r>
      <rPr>
        <sz val="14"/>
        <rFont val="TH SarabunPSK"/>
        <family val="2"/>
      </rPr>
      <t xml:space="preserve"> ปรับปรุงถนน: ถนนสายบ้านท่าหันบ้านในเหล 
(พง.ถ. 10017) ม.2,3 ต.รมณีย์ อำเภอกะปง ระยะทาง 3.480 กม.</t>
    </r>
  </si>
  <si>
    <r>
      <rPr>
        <b/>
        <u/>
        <sz val="14"/>
        <rFont val="TH SarabunPSK"/>
        <family val="2"/>
      </rPr>
      <t>กิจกรรมที่ 17.1</t>
    </r>
    <r>
      <rPr>
        <sz val="14"/>
        <rFont val="TH SarabunPSK"/>
        <family val="2"/>
      </rPr>
      <t xml:space="preserve"> ก่อสร้างถนน คสล.สายต้นยาง-แหลมแบก 
หมู่ที่ 5  กว้าง 5 เมตร ยาว 3,042 เมตร หนา 15 เซนติเมตร</t>
    </r>
  </si>
  <si>
    <r>
      <rPr>
        <b/>
        <u/>
        <sz val="14"/>
        <rFont val="TH SarabunPSK"/>
        <family val="2"/>
      </rPr>
      <t>กิจกรรมที่ 16.1</t>
    </r>
    <r>
      <rPr>
        <sz val="14"/>
        <rFont val="TH SarabunPSK"/>
        <family val="2"/>
      </rPr>
      <t xml:space="preserve"> ปรับปรุงถนน :ถนนสายวัฒนธรรม เมืองเก่าตะกั่วป่า
ถนนสายบ้านเชิงปราง – บ้านลาน (พง.ถ.10016) ต. โคกเคียน 
อ.ตะกั่วป่า ระยะทาง 4,473 เมตร</t>
    </r>
  </si>
  <si>
    <r>
      <rPr>
        <b/>
        <u/>
        <sz val="14"/>
        <rFont val="TH SarabunPSK"/>
        <family val="2"/>
      </rPr>
      <t>กิจกรรมที่ 14.1</t>
    </r>
    <r>
      <rPr>
        <sz val="14"/>
        <rFont val="TH SarabunPSK"/>
        <family val="2"/>
      </rPr>
      <t xml:space="preserve"> งานติดตั้งระบบสูบน้ำ ระบบส่งน้ำ จ่ายน้ำ พร้อมวางท่อขยายประปา</t>
    </r>
  </si>
  <si>
    <r>
      <rPr>
        <b/>
        <u/>
        <sz val="14"/>
        <rFont val="TH SarabunPSK"/>
        <family val="2"/>
      </rPr>
      <t>กิจกรรมที่ 13.1</t>
    </r>
    <r>
      <rPr>
        <sz val="14"/>
        <rFont val="TH SarabunPSK"/>
        <family val="2"/>
      </rPr>
      <t xml:space="preserve"> ก่อสร้างถนนกรีตเสริมเหล็ก เข้าอ่างเก็บน้ำบ้านบางปุย ม.8 ต. โคกเจริญ ระยะทาง 2,040 ม.</t>
    </r>
  </si>
  <si>
    <r>
      <rPr>
        <b/>
        <u/>
        <sz val="14"/>
        <rFont val="TH SarabunPSK"/>
        <family val="2"/>
      </rPr>
      <t>กิจกรรมที่ 12.1</t>
    </r>
    <r>
      <rPr>
        <sz val="14"/>
        <rFont val="TH SarabunPSK"/>
        <family val="2"/>
      </rPr>
      <t xml:space="preserve">  ฝึกอบรมหลักสูตรมัคคุเทศก์ทั่วไป (ภาษาต่างประเทศ)</t>
    </r>
  </si>
  <si>
    <r>
      <rPr>
        <b/>
        <u/>
        <sz val="14"/>
        <rFont val="TH SarabunPSK"/>
        <family val="2"/>
      </rPr>
      <t>กิจกรรมที่ 12.2</t>
    </r>
    <r>
      <rPr>
        <sz val="14"/>
        <rFont val="TH SarabunPSK"/>
        <family val="2"/>
      </rPr>
      <t xml:space="preserve">  ฝึกอบรมหลักสูตรภาษาต่างประเทศสำหรับการท่องเที่ยวอันดามัน</t>
    </r>
  </si>
  <si>
    <r>
      <rPr>
        <b/>
        <u/>
        <sz val="14"/>
        <rFont val="TH SarabunPSK"/>
        <family val="2"/>
      </rPr>
      <t>กิจกรรมที่ 12.3</t>
    </r>
    <r>
      <rPr>
        <sz val="14"/>
        <rFont val="TH SarabunPSK"/>
        <family val="2"/>
      </rPr>
      <t xml:space="preserve"> อบรมการดำน้ำสากล (Scuba)  รุ่นระดับปกติ และระดับสูงขึ้น</t>
    </r>
  </si>
  <si>
    <r>
      <rPr>
        <b/>
        <u/>
        <sz val="14"/>
        <rFont val="TH SarabunPSK"/>
        <family val="2"/>
      </rPr>
      <t>กิจกรรมที่ 11.1</t>
    </r>
    <r>
      <rPr>
        <sz val="14"/>
        <rFont val="TH SarabunPSK"/>
        <family val="2"/>
      </rPr>
      <t xml:space="preserve"> จัดทำแผนที่บอกแหล่งท่องเที่ยวจังหวัดพังงา 
3 ภาษา (ไทย อังกฤษ จีน)</t>
    </r>
  </si>
  <si>
    <r>
      <rPr>
        <b/>
        <u/>
        <sz val="14"/>
        <rFont val="TH SarabunPSK"/>
        <family val="2"/>
      </rPr>
      <t>กิจกรรมที่ 10.1</t>
    </r>
    <r>
      <rPr>
        <sz val="14"/>
        <rFont val="TH SarabunPSK"/>
        <family val="2"/>
      </rPr>
      <t xml:space="preserve"> กิจกรรมแรลลี่ท่องเที่ยว 2 สมุทร จังหวัดพังงา</t>
    </r>
  </si>
  <si>
    <r>
      <rPr>
        <b/>
        <u/>
        <sz val="14"/>
        <rFont val="TH SarabunPSK"/>
        <family val="2"/>
      </rPr>
      <t>กิจกรรมที่ 10.2</t>
    </r>
    <r>
      <rPr>
        <sz val="14"/>
        <rFont val="TH SarabunPSK"/>
        <family val="2"/>
      </rPr>
      <t xml:space="preserve"> กิจกรรมไตรกีฬาจังหวัดพังงาเพื่อการท่องเที่ยว</t>
    </r>
  </si>
  <si>
    <r>
      <rPr>
        <b/>
        <u/>
        <sz val="14"/>
        <rFont val="TH SarabunPSK"/>
        <family val="2"/>
      </rPr>
      <t>กิจกรรมที่ 10.3</t>
    </r>
    <r>
      <rPr>
        <sz val="14"/>
        <rFont val="TH SarabunPSK"/>
        <family val="2"/>
      </rPr>
      <t xml:space="preserve"> กิจกรรม เดิน-วิ่ง พิชิตทะเลหมอกเขาไข่นุ้ย เชื่อมโยงเส้นทางการท่องเที่ยวชุมชน</t>
    </r>
  </si>
  <si>
    <r>
      <rPr>
        <b/>
        <u/>
        <sz val="14"/>
        <rFont val="TH SarabunPSK"/>
        <family val="2"/>
      </rPr>
      <t>กิจกรรมที่ 9.1</t>
    </r>
    <r>
      <rPr>
        <sz val="14"/>
        <rFont val="TH SarabunPSK"/>
        <family val="2"/>
      </rPr>
      <t xml:space="preserve"> กิจกรรมเทศกาลอาหารฮาลาล ปั่นจักรยานเที่ยวเกาะยาว</t>
    </r>
  </si>
  <si>
    <r>
      <rPr>
        <b/>
        <u/>
        <sz val="14"/>
        <rFont val="TH SarabunPSK"/>
        <family val="2"/>
      </rPr>
      <t>กิจกรรมที่ 9.2</t>
    </r>
    <r>
      <rPr>
        <sz val="14"/>
        <rFont val="TH SarabunPSK"/>
        <family val="2"/>
      </rPr>
      <t xml:space="preserve"> กิจกรรมเทศกาลอาหารทะเล Takuapa Seafood Festival 2019</t>
    </r>
  </si>
  <si>
    <r>
      <rPr>
        <b/>
        <u/>
        <sz val="14"/>
        <rFont val="TH SarabunPSK"/>
        <family val="2"/>
      </rPr>
      <t>กิจกรรมที่ 9.3</t>
    </r>
    <r>
      <rPr>
        <sz val="14"/>
        <rFont val="TH SarabunPSK"/>
        <family val="2"/>
      </rPr>
      <t xml:space="preserve"> กิจกรรมไตรกีฬา (ล่องแก่งเรือยาง,ล่องแพไม้ไผ่,ล่องแคนู) แลธารมรกต เพื่อส่งเสริมการท่องเที่ยว ณ พื้นที่อำเภอคุระบุรี</t>
    </r>
  </si>
  <si>
    <r>
      <rPr>
        <b/>
        <u/>
        <sz val="14"/>
        <rFont val="TH SarabunPSK"/>
        <family val="2"/>
      </rPr>
      <t>กิจกรรมที่ 9.4</t>
    </r>
    <r>
      <rPr>
        <sz val="14"/>
        <rFont val="TH SarabunPSK"/>
        <family val="2"/>
      </rPr>
      <t xml:space="preserve"> กิจกรรมงานแตงโมและของดีอำเภอคุระบุรี</t>
    </r>
  </si>
  <si>
    <r>
      <rPr>
        <b/>
        <u/>
        <sz val="14"/>
        <rFont val="TH SarabunPSK"/>
        <family val="2"/>
      </rPr>
      <t>กิจกรรมที่ 9.5</t>
    </r>
    <r>
      <rPr>
        <sz val="14"/>
        <rFont val="TH SarabunPSK"/>
        <family val="2"/>
      </rPr>
      <t xml:space="preserve"> กิจกรรมกระตุ้นและส่งเสริมการท่องเที่ยว อำเภอท้ายเหมือง</t>
    </r>
  </si>
  <si>
    <r>
      <rPr>
        <b/>
        <u/>
        <sz val="14"/>
        <rFont val="TH SarabunPSK"/>
        <family val="2"/>
      </rPr>
      <t>กิจกรรมที่ 8.1</t>
    </r>
    <r>
      <rPr>
        <sz val="14"/>
        <rFont val="TH SarabunPSK"/>
        <family val="2"/>
      </rPr>
      <t xml:space="preserve"> ก่อสร้างเวทีกลางแจ้งพร้อมลานกิจกรรม</t>
    </r>
  </si>
  <si>
    <r>
      <rPr>
        <b/>
        <u/>
        <sz val="14"/>
        <rFont val="TH SarabunPSK"/>
        <family val="2"/>
      </rPr>
      <t>กิจกรรมที่ 6.2</t>
    </r>
    <r>
      <rPr>
        <sz val="14"/>
        <rFont val="TH SarabunPSK"/>
        <family val="2"/>
      </rPr>
      <t xml:space="preserve"> การสร้างอาชีพเสริมในสวนยางพารา ปาล์มน้ำมัน
ที่ให้ผลผลิต</t>
    </r>
  </si>
  <si>
    <r>
      <rPr>
        <b/>
        <u/>
        <sz val="14"/>
        <rFont val="TH SarabunPSK"/>
        <family val="2"/>
      </rPr>
      <t>กิจกรรมที่ 6.1</t>
    </r>
    <r>
      <rPr>
        <sz val="14"/>
        <rFont val="TH SarabunPSK"/>
        <family val="2"/>
      </rPr>
      <t xml:space="preserve"> การสร้างอาชีพเสริมในสวนยางพารา ปาล์มน้ำมัน
ที่ยังไม่ให้ผลผลิต</t>
    </r>
  </si>
  <si>
    <r>
      <rPr>
        <b/>
        <u/>
        <sz val="14"/>
        <rFont val="TH SarabunPSK"/>
        <family val="2"/>
      </rPr>
      <t>กิจกรรมที่ 10.4</t>
    </r>
    <r>
      <rPr>
        <sz val="14"/>
        <rFont val="TH SarabunPSK"/>
        <family val="2"/>
      </rPr>
      <t xml:space="preserve"> กิจกรรม“วีลแชร์ สคูบ้า(Wheelchair Scuba)</t>
    </r>
  </si>
  <si>
    <t>ก่อหนี้แล้ว</t>
  </si>
  <si>
    <r>
      <rPr>
        <b/>
        <u/>
        <sz val="14"/>
        <rFont val="TH SarabunPSK"/>
        <family val="2"/>
      </rPr>
      <t>กิจกรรมที่ 2.1</t>
    </r>
    <r>
      <rPr>
        <sz val="14"/>
        <rFont val="TH SarabunPSK"/>
        <family val="2"/>
      </rPr>
      <t xml:space="preserve"> จัดฝึกอบรมให้ความรู้แก่กลุ่มผู้ผลิต  ผู้ประกอบการ OTOPด้านมาตรฐานผลิตภัณฑ์กลุ่มเป้าหมายผู้ผลิต ผู้ประกอบการ OTOP จำนวน 100 คน ระยะเวลา 1 วัน</t>
    </r>
  </si>
  <si>
    <r>
      <rPr>
        <b/>
        <u/>
        <sz val="14"/>
        <rFont val="TH SarabunPSK"/>
        <family val="2"/>
      </rPr>
      <t>กิจกรรมที่ 2.2</t>
    </r>
    <r>
      <rPr>
        <sz val="14"/>
        <rFont val="TH SarabunPSK"/>
        <family val="2"/>
      </rPr>
      <t xml:space="preserve"> พัฒนาและยกระดับผลิตภัณฑ์ จำนวน 70 ราย ระยะเวลา 2 วัน</t>
    </r>
  </si>
  <si>
    <r>
      <rPr>
        <b/>
        <u/>
        <sz val="14"/>
        <rFont val="TH SarabunPSK"/>
        <family val="2"/>
      </rPr>
      <t>กิจกรรมที่ 2.3</t>
    </r>
    <r>
      <rPr>
        <sz val="14"/>
        <rFont val="TH SarabunPSK"/>
        <family val="2"/>
      </rPr>
      <t xml:space="preserve"> ส่งเสริมช่องทางการตลาด ระยะเวลา 5 วัน</t>
    </r>
  </si>
  <si>
    <r>
      <rPr>
        <b/>
        <u/>
        <sz val="14"/>
        <rFont val="TH SarabunPSK"/>
        <family val="2"/>
      </rPr>
      <t>กิจกรรมที่ 1.1</t>
    </r>
    <r>
      <rPr>
        <sz val="14"/>
        <rFont val="TH SarabunPSK"/>
        <family val="2"/>
      </rPr>
      <t xml:space="preserve"> จัดประชุมเชิงปฏิบัติการแกนนำระดับดับจังหวัดเพื่อขับเคลื่อนโครงการฯ</t>
    </r>
  </si>
  <si>
    <r>
      <rPr>
        <b/>
        <u/>
        <sz val="14"/>
        <rFont val="TH SarabunPSK"/>
        <family val="2"/>
      </rPr>
      <t>กิจกรรมที่ 1.2</t>
    </r>
    <r>
      <rPr>
        <sz val="14"/>
        <rFont val="TH SarabunPSK"/>
        <family val="2"/>
      </rPr>
      <t xml:space="preserve"> การขับเคลื่อนการพัฒนาหมู่บ้านเศรษฐกิจพอเพียงสู่ความเป็นต้นแบบ</t>
    </r>
  </si>
  <si>
    <r>
      <rPr>
        <b/>
        <u/>
        <sz val="14"/>
        <rFont val="TH SarabunPSK"/>
        <family val="2"/>
      </rPr>
      <t>กิจกรรมที่ 1.3</t>
    </r>
    <r>
      <rPr>
        <sz val="14"/>
        <rFont val="TH SarabunPSK"/>
        <family val="2"/>
      </rPr>
      <t xml:space="preserve"> จัดทำแผนชีวิต ปรับปรุงแผนชุมชนส่งเสริมกิจกรรมทางเลือกในครัวเรือน และศูนย์เรียนรู้ตามรอยเท้าพ่อ</t>
    </r>
  </si>
  <si>
    <r>
      <rPr>
        <b/>
        <u/>
        <sz val="14"/>
        <rFont val="TH SarabunPSK"/>
        <family val="2"/>
      </rPr>
      <t>กิจกรรมที่ 1.4</t>
    </r>
    <r>
      <rPr>
        <sz val="14"/>
        <rFont val="TH SarabunPSK"/>
        <family val="2"/>
      </rPr>
      <t xml:space="preserve"> ติดตามประเมินผล การนำเสนอผลความสำเร็จโครงการฯ และการเชิดชูเกียรติ</t>
    </r>
  </si>
  <si>
    <r>
      <rPr>
        <b/>
        <u/>
        <sz val="14"/>
        <rFont val="TH SarabunPSK"/>
        <family val="2"/>
      </rPr>
      <t>กิจกรรมที่ 3.1</t>
    </r>
    <r>
      <rPr>
        <sz val="14"/>
        <rFont val="TH SarabunPSK"/>
        <family val="2"/>
      </rPr>
      <t xml:space="preserve"> กิจกรรมการจัดเวทีสร้างแกนนำในการขับเคลื่อนกิจกรรมในหมู่บ้านระดับจังหวัดกลุ่มเป้าหมาย 33 หมู่บ้าน</t>
    </r>
  </si>
  <si>
    <r>
      <rPr>
        <b/>
        <u/>
        <sz val="14"/>
        <rFont val="TH SarabunPSK"/>
        <family val="2"/>
      </rPr>
      <t>กิจกรรมที่ 3.2</t>
    </r>
    <r>
      <rPr>
        <sz val="14"/>
        <rFont val="TH SarabunPSK"/>
        <family val="2"/>
      </rPr>
      <t xml:space="preserve"> พัฒนาการและสร้างมูลค่าเพิ่มจากอัตลักษณ์ และ DNA จำนวน 8 หมู่บ้านๆ ละ 30 คน</t>
    </r>
  </si>
  <si>
    <r>
      <rPr>
        <b/>
        <u/>
        <sz val="14"/>
        <rFont val="TH SarabunPSK"/>
        <family val="2"/>
      </rPr>
      <t>กิจกรรมที่ 3.3</t>
    </r>
    <r>
      <rPr>
        <sz val="14"/>
        <rFont val="TH SarabunPSK"/>
        <family val="2"/>
      </rPr>
      <t xml:space="preserve"> ติดตามสบับสนุนการดำเนินงาน 8 อำเภอ</t>
    </r>
  </si>
  <si>
    <r>
      <rPr>
        <b/>
        <u/>
        <sz val="14"/>
        <rFont val="TH SarabunPSK"/>
        <family val="2"/>
      </rPr>
      <t>กิจกรรมที่ 3.4</t>
    </r>
    <r>
      <rPr>
        <sz val="14"/>
        <rFont val="TH SarabunPSK"/>
        <family val="2"/>
      </rPr>
      <t xml:space="preserve"> การจัดมหกรรม "เที่ยวพังงาสุขใจ @ ชุมชนท่องเที่ยว OTOP นวัตวิถี" เพื่อส่งเสริมการท่องเที่ยวโดยชุมชน พื้นที่การจัดงานไม่น้อยกว่า 1,200 ตารางเมตร (โดมแอร์) จำนวน 5 วัน</t>
    </r>
  </si>
  <si>
    <r>
      <rPr>
        <b/>
        <u/>
        <sz val="14"/>
        <rFont val="TH SarabunPSK"/>
        <family val="2"/>
      </rPr>
      <t>กิจกรรมที่ 4.1</t>
    </r>
    <r>
      <rPr>
        <sz val="14"/>
        <rFont val="TH SarabunPSK"/>
        <family val="2"/>
      </rPr>
      <t xml:space="preserve"> ประชุมพัฒนาศักยภาพคณะกรรมการเครือข่ายกองทุนแม่ของแผ่นดินจังหวัดพังงา (2วัน)</t>
    </r>
  </si>
  <si>
    <r>
      <rPr>
        <b/>
        <u/>
        <sz val="14"/>
        <rFont val="TH SarabunPSK"/>
        <family val="2"/>
      </rPr>
      <t>กิจกรรมที่ 4.2</t>
    </r>
    <r>
      <rPr>
        <sz val="14"/>
        <rFont val="TH SarabunPSK"/>
        <family val="2"/>
      </rPr>
      <t xml:space="preserve"> ฝึกอบรมเพิ่มทักษะวิทยากรกระบวนการกองทุนแม่ของแผ่นดินจังหวัดพังงา(2วัน)</t>
    </r>
  </si>
  <si>
    <r>
      <rPr>
        <b/>
        <u/>
        <sz val="14"/>
        <rFont val="TH SarabunPSK"/>
        <family val="2"/>
      </rPr>
      <t>กิจกรรมที่ 4.3</t>
    </r>
    <r>
      <rPr>
        <sz val="14"/>
        <rFont val="TH SarabunPSK"/>
        <family val="2"/>
      </rPr>
      <t xml:space="preserve"> ฝึกอบรมผู้นำชุมชนและเยาวชนเพื่อขับเคลื่อน TO BE NUMBER ONE ประเภทชุมชน(2วัน)</t>
    </r>
  </si>
  <si>
    <r>
      <rPr>
        <b/>
        <u/>
        <sz val="14"/>
        <rFont val="TH SarabunPSK"/>
        <family val="2"/>
      </rPr>
      <t>กิจกรรมที่ 4.4</t>
    </r>
    <r>
      <rPr>
        <sz val="14"/>
        <rFont val="TH SarabunPSK"/>
        <family val="2"/>
      </rPr>
      <t xml:space="preserve"> ส่งเสริมและขยายผลศูนย์เรียนรู้กองทุนแม่ของแผ่นดิน(1วัน)</t>
    </r>
  </si>
  <si>
    <r>
      <rPr>
        <b/>
        <u/>
        <sz val="14"/>
        <rFont val="TH SarabunPSK"/>
        <family val="2"/>
      </rPr>
      <t>กิจกรรมที่ 4.5</t>
    </r>
    <r>
      <rPr>
        <sz val="14"/>
        <rFont val="TH SarabunPSK"/>
        <family val="2"/>
      </rPr>
      <t xml:space="preserve"> ติดตามผลการดำเนินงานกองทุนแม่ของแผ่นดิน</t>
    </r>
  </si>
  <si>
    <r>
      <rPr>
        <b/>
        <u/>
        <sz val="14"/>
        <rFont val="TH SarabunPSK"/>
        <family val="2"/>
      </rPr>
      <t>กิจกรรมที่ 4.6</t>
    </r>
    <r>
      <rPr>
        <sz val="14"/>
        <rFont val="TH SarabunPSK"/>
        <family val="2"/>
      </rPr>
      <t xml:space="preserve"> นำเสนอผลสำเร็จการดำเนินงานกองทุนแม่ของแผ่นดิน ประจำปี 2562(1วัน)</t>
    </r>
  </si>
  <si>
    <r>
      <rPr>
        <b/>
        <u/>
        <sz val="14"/>
        <rFont val="TH SarabunPSK"/>
        <family val="2"/>
      </rPr>
      <t>กิจกรรมที่ 5.1</t>
    </r>
    <r>
      <rPr>
        <sz val="14"/>
        <rFont val="TH SarabunPSK"/>
        <family val="2"/>
      </rPr>
      <t xml:space="preserve"> ก่อสร้างเขื่อนป้องกันตลิ่งริมคลองพังงา หมู่ที่ 2 ตำบลถ้ำน้ำผุด อำเภอเมืองพังงา จังหวัดพังงา ยาว 300 เมตร</t>
    </r>
  </si>
  <si>
    <r>
      <rPr>
        <b/>
        <u/>
        <sz val="14"/>
        <rFont val="TH SarabunPSK"/>
        <family val="2"/>
      </rPr>
      <t>กิจกรรมที่ 7.1</t>
    </r>
    <r>
      <rPr>
        <sz val="14"/>
        <rFont val="TH SarabunPSK"/>
        <family val="2"/>
      </rPr>
      <t xml:space="preserve"> ปรับปรุงสนามฟุตซอลลอยน้ำเกาะปันหยี</t>
    </r>
  </si>
  <si>
    <t>1 (อยู่ระหว่างการจัดทำราคากลาง) 
ประสพปัญหาด้านแบบแปลน (กำลังหาข้อเสนอแบบแปลนที่เหมาะสม)</t>
  </si>
  <si>
    <t xml:space="preserve"> โครงการพัฒนาแหล่งท่องเที่ยววัดราษฎร์อุปถัมภ์เพื่อการท่องเที่ยว</t>
  </si>
  <si>
    <t>จังหวัดพังงา  ( ข้อมูล ณ วันที่ 5 เมษายน 2562 )</t>
  </si>
  <si>
    <t>อยู่ระหว่างการดำเนินโครงการ 
อนุมัติโครงการเมื่อวันที่ 2 พ.ย. 61</t>
  </si>
  <si>
    <t>อยู่ระหว่างการดำเนินโครงการ
อนุมัติโครงการเมื่อวันที่ 14 ธ.ค. 61</t>
  </si>
  <si>
    <t>งบรายจ่ายอื่น</t>
  </si>
  <si>
    <t xml:space="preserve">  -</t>
  </si>
  <si>
    <t>คงเหลือ 
8,263,850</t>
  </si>
  <si>
    <t xml:space="preserve">              ลงชื่อ.....................................................ผู้รายงาน</t>
  </si>
  <si>
    <t>มีงบดำเนินงานวงเงิน 4,225,800 บาท
งบลงทุน 6,000,000 บาท</t>
  </si>
  <si>
    <t>อยู่ระหว่างการดำเนินโครงการ
ครบกำหนดสัญญา 24 ก.ย.62</t>
  </si>
  <si>
    <t>คงเหลือ
93,000</t>
  </si>
  <si>
    <t>อยู่ระหว่างการดำเนินโครงการ
ครบกำหนดสัญญา 17 ก.ค.62</t>
  </si>
  <si>
    <t>คงเหลือ
3,552,600</t>
  </si>
  <si>
    <t>คงเหลือ
51,000</t>
  </si>
  <si>
    <t>อยู่ระหว่างการดำเนินโครงการ
ครบกำหนดสัญญา 4 ก.ค. 62</t>
  </si>
  <si>
    <t>อยู่ระหว่างการดำเนินโครงการ
ครบกำหนดสัญญา 14 ก.ค. 63</t>
  </si>
  <si>
    <t>แผนจัดซื้อจัดจ้างของจังหวัดประจำปีงบประมาณ พ.ศ. 2562 (เฉพาะรายการที่ยังไม่ได้ก่อหนี้ผูกพัน/ดำเนินการเบิกจ่าย)</t>
  </si>
  <si>
    <t>(1) 
ที่</t>
  </si>
  <si>
    <t>(2)
โครงการ/กิจกรรม</t>
  </si>
  <si>
    <t>(3)
งบดำเนินงาน/
งบรายจ่ายอื่น (บาท)</t>
  </si>
  <si>
    <t>(4)
งบลงทุน
(บาท)</t>
  </si>
  <si>
    <t>(5)=(3)+(4)
รวมงบประมาณ
ที่ได้รับจัดสรร 
(ตาม พรบ.)</t>
  </si>
  <si>
    <t>(6) กรณีงบลงทุนที่อยู่ระหว่างดำเนินการ/ยังไม่ได้ก่อหนี้ผูกพัน</t>
  </si>
  <si>
    <t>(7) กรณีงบดำเนินงาน/งบรายจ่ายอื่นยังไม่เบิกจ่าย</t>
  </si>
  <si>
    <t>(6.1) 
อยู่ระหว่างจัดซื้อจัดจ้าง 
(ระบุหมายเลข)</t>
  </si>
  <si>
    <t>(6.2)
อยู่ระหว่างการพิจารณาของ (ระบุหมายเลข)</t>
  </si>
  <si>
    <t>(7.1) 
เริ่มเบิกจ่าย 
(ระบุเดือนเป็นตัวเลข)</t>
  </si>
  <si>
    <t>ข้อ (6.1) ให้ระบุขั้นตอนการจัดซ้อจัดจ้างเป็นเป็นหมายเลข ดังนี้</t>
  </si>
  <si>
    <t>ข้อ (7.2) ให้ระบุสาเหตุเป็นหมายเลข ดังนี้</t>
  </si>
  <si>
    <r>
      <rPr>
        <b/>
        <sz val="14"/>
        <rFont val="TH SarabunPSK"/>
        <family val="2"/>
      </rPr>
      <t>หมายเลข 1</t>
    </r>
    <r>
      <rPr>
        <sz val="14"/>
        <rFont val="TH SarabunPSK"/>
        <family val="2"/>
      </rPr>
      <t xml:space="preserve"> กำหนดคุณลักษณะ (spec) / ขอบเขตงาน (TOR) กำหนดราคากลาง</t>
    </r>
  </si>
  <si>
    <r>
      <rPr>
        <b/>
        <sz val="14"/>
        <color theme="1"/>
        <rFont val="TH SarabunPSK"/>
        <family val="2"/>
      </rPr>
      <t>หมายเลข 1</t>
    </r>
    <r>
      <rPr>
        <sz val="14"/>
        <color theme="1"/>
        <rFont val="TH SarabunPSK"/>
        <family val="2"/>
      </rPr>
      <t xml:space="preserve"> คือ สถานที่ไม่ได้รับอนุญาต      </t>
    </r>
  </si>
  <si>
    <r>
      <rPr>
        <b/>
        <sz val="14"/>
        <rFont val="TH SarabunPSK"/>
        <family val="2"/>
      </rPr>
      <t>หมายเลข 2</t>
    </r>
    <r>
      <rPr>
        <sz val="14"/>
        <rFont val="TH SarabunPSK"/>
        <family val="2"/>
      </rPr>
      <t xml:space="preserve"> ประกาศจัดซื้อจัดจ้าง</t>
    </r>
  </si>
  <si>
    <r>
      <rPr>
        <b/>
        <sz val="14"/>
        <color theme="1"/>
        <rFont val="TH SarabunPSK"/>
        <family val="2"/>
      </rPr>
      <t>หมายเลข 2</t>
    </r>
    <r>
      <rPr>
        <sz val="14"/>
        <color theme="1"/>
        <rFont val="TH SarabunPSK"/>
        <family val="2"/>
      </rPr>
      <t xml:space="preserve"> คือ เปลี่ยนสถานที่ดำเนินการ       </t>
    </r>
  </si>
  <si>
    <r>
      <rPr>
        <b/>
        <sz val="14"/>
        <rFont val="TH SarabunPSK"/>
        <family val="2"/>
      </rPr>
      <t>หมายเลข 3</t>
    </r>
    <r>
      <rPr>
        <sz val="14"/>
        <rFont val="TH SarabunPSK"/>
        <family val="2"/>
      </rPr>
      <t xml:space="preserve"> เปิดซอง / E-Auction</t>
    </r>
  </si>
  <si>
    <r>
      <t xml:space="preserve">หมายเลข 3 </t>
    </r>
    <r>
      <rPr>
        <sz val="14"/>
        <rFont val="TH SarabunPSK"/>
        <family val="2"/>
      </rPr>
      <t xml:space="preserve">คือ หน่วยงานตรวจสอบภายในทักท้วง </t>
    </r>
    <r>
      <rPr>
        <b/>
        <sz val="14"/>
        <rFont val="TH SarabunPSK"/>
        <family val="2"/>
      </rPr>
      <t xml:space="preserve">           </t>
    </r>
  </si>
  <si>
    <r>
      <rPr>
        <b/>
        <sz val="14"/>
        <rFont val="TH SarabunPSK"/>
        <family val="2"/>
      </rPr>
      <t>หมายเลข 4</t>
    </r>
    <r>
      <rPr>
        <sz val="14"/>
        <rFont val="TH SarabunPSK"/>
        <family val="2"/>
      </rPr>
      <t xml:space="preserve"> อนุมัติการจัดซื้อจัดจ้าง (รอลงนาม)</t>
    </r>
  </si>
  <si>
    <r>
      <rPr>
        <b/>
        <sz val="14"/>
        <rFont val="TH SarabunPSK"/>
        <family val="2"/>
      </rPr>
      <t>หมายเลข 4</t>
    </r>
    <r>
      <rPr>
        <sz val="14"/>
        <rFont val="TH SarabunPSK"/>
        <family val="2"/>
      </rPr>
      <t xml:space="preserve"> คือ งบประมาณซ้ำซ้อน                 </t>
    </r>
  </si>
  <si>
    <t>ข้อ (6.2) ให้ระบุหน่วยงานเป็นหมายเลข ดังนี้</t>
  </si>
  <si>
    <r>
      <rPr>
        <b/>
        <sz val="14"/>
        <rFont val="TH SarabunPSK"/>
        <family val="2"/>
      </rPr>
      <t>หมายเลข 5</t>
    </r>
    <r>
      <rPr>
        <sz val="14"/>
        <rFont val="TH SarabunPSK"/>
        <family val="2"/>
      </rPr>
      <t xml:space="preserve"> คือ ไม่มีผู้รับจ้าง/อยู่ระหว่างจัดซื้อจัดจ้าง</t>
    </r>
  </si>
  <si>
    <r>
      <rPr>
        <b/>
        <sz val="14"/>
        <rFont val="TH SarabunPSK"/>
        <family val="2"/>
      </rPr>
      <t>หมายเลข 1</t>
    </r>
    <r>
      <rPr>
        <sz val="14"/>
        <rFont val="TH SarabunPSK"/>
        <family val="2"/>
      </rPr>
      <t xml:space="preserve"> ก.บ.จ.
กำหนดราคากลาง</t>
    </r>
  </si>
  <si>
    <r>
      <rPr>
        <b/>
        <sz val="14"/>
        <rFont val="TH SarabunPSK"/>
        <family val="2"/>
      </rPr>
      <t>หมายเลข 6</t>
    </r>
    <r>
      <rPr>
        <sz val="14"/>
        <rFont val="TH SarabunPSK"/>
        <family val="2"/>
      </rPr>
      <t xml:space="preserve"> คือ เปลี่ยนรูปแบบกิจกรรม/ประเภทงบประมาณ/สิ่งก่อสร้าง          </t>
    </r>
  </si>
  <si>
    <r>
      <rPr>
        <b/>
        <sz val="14"/>
        <rFont val="TH SarabunPSK"/>
        <family val="2"/>
      </rPr>
      <t>หมายเลข 2</t>
    </r>
    <r>
      <rPr>
        <sz val="14"/>
        <rFont val="TH SarabunPSK"/>
        <family val="2"/>
      </rPr>
      <t xml:space="preserve"> อ.ก.บ.ภ./ก.บ.ภ.</t>
    </r>
  </si>
  <si>
    <r>
      <rPr>
        <b/>
        <sz val="14"/>
        <rFont val="TH SarabunPSK"/>
        <family val="2"/>
      </rPr>
      <t>หมายเลข 7</t>
    </r>
    <r>
      <rPr>
        <sz val="14"/>
        <rFont val="TH SarabunPSK"/>
        <family val="2"/>
      </rPr>
      <t xml:space="preserve"> คือ ยกเลิกเพื่อทำโครงการอื่น           </t>
    </r>
  </si>
  <si>
    <r>
      <rPr>
        <b/>
        <sz val="14"/>
        <rFont val="TH SarabunPSK"/>
        <family val="2"/>
      </rPr>
      <t>หมายเลข 3</t>
    </r>
    <r>
      <rPr>
        <sz val="14"/>
        <rFont val="TH SarabunPSK"/>
        <family val="2"/>
      </rPr>
      <t xml:space="preserve"> สำนักงบประมาณ</t>
    </r>
  </si>
  <si>
    <r>
      <t>หมายเลข 8</t>
    </r>
    <r>
      <rPr>
        <sz val="14"/>
        <rFont val="TH SarabunPSK"/>
        <family val="2"/>
      </rPr>
      <t xml:space="preserve"> คือ</t>
    </r>
    <r>
      <rPr>
        <b/>
        <sz val="14"/>
        <rFont val="TH SarabunPSK"/>
        <family val="2"/>
      </rPr>
      <t xml:space="preserve"> </t>
    </r>
    <r>
      <rPr>
        <sz val="14"/>
        <rFont val="TH SarabunPSK"/>
        <family val="2"/>
      </rPr>
      <t xml:space="preserve">ยกเลิกโครงการ คืนงบประมาณ           </t>
    </r>
  </si>
  <si>
    <r>
      <rPr>
        <b/>
        <sz val="14"/>
        <rFont val="TH SarabunPSK"/>
        <family val="2"/>
      </rPr>
      <t>หมายเลข 4</t>
    </r>
    <r>
      <rPr>
        <sz val="14"/>
        <rFont val="TH SarabunPSK"/>
        <family val="2"/>
      </rPr>
      <t xml:space="preserve"> กรมบัญชีกลาง</t>
    </r>
  </si>
  <si>
    <r>
      <rPr>
        <b/>
        <sz val="14"/>
        <rFont val="TH SarabunPSK"/>
        <family val="2"/>
      </rPr>
      <t>หมายเลข 9</t>
    </r>
    <r>
      <rPr>
        <sz val="14"/>
        <rFont val="TH SarabunPSK"/>
        <family val="2"/>
      </rPr>
      <t xml:space="preserve"> คือ ดำเนินการตามห้วงเวลา ฤดูกาล เทศกาล วันสำคัญ เป็นต้น   </t>
    </r>
  </si>
  <si>
    <r>
      <rPr>
        <b/>
        <sz val="14"/>
        <rFont val="TH SarabunPSK"/>
        <family val="2"/>
      </rPr>
      <t>หมายเลข 5</t>
    </r>
    <r>
      <rPr>
        <sz val="14"/>
        <rFont val="TH SarabunPSK"/>
        <family val="2"/>
      </rPr>
      <t xml:space="preserve"> อื่น ๆ</t>
    </r>
  </si>
  <si>
    <r>
      <rPr>
        <b/>
        <sz val="14"/>
        <rFont val="TH SarabunPSK"/>
        <family val="2"/>
      </rPr>
      <t>หมายเลข 10</t>
    </r>
    <r>
      <rPr>
        <sz val="14"/>
        <rFont val="TH SarabunPSK"/>
        <family val="2"/>
      </rPr>
      <t xml:space="preserve"> คือ เหตุผลอื่นๆ ให้ระบุในช่องเหตุผลเพิ่มเติม   </t>
    </r>
  </si>
  <si>
    <r>
      <rPr>
        <b/>
        <u/>
        <sz val="14"/>
        <rFont val="TH SarabunPSK"/>
        <family val="2"/>
      </rPr>
      <t>กิจกรรมที่ 23.2</t>
    </r>
    <r>
      <rPr>
        <sz val="14"/>
        <rFont val="TH SarabunPSK"/>
        <family val="2"/>
      </rPr>
      <t xml:space="preserve"> ก่อสร้างอาคาร "ศูนย์ส่งเสริม และพัฒนาคุณภาพชีวิตผู้สูงอายุ จังหวัดพังงา"  จำนวน 1 แห่ง หมู่ที่ 3 ตำบลถ้ำน้ำผุด 
อำเภอเมือง จังหวัดพังงา จำนวน 12-3-37 ไร่ </t>
    </r>
  </si>
  <si>
    <r>
      <rPr>
        <b/>
        <u/>
        <sz val="14"/>
        <rFont val="TH SarabunPSK"/>
        <family val="2"/>
      </rPr>
      <t>กิจกรรมที่ 23.1</t>
    </r>
    <r>
      <rPr>
        <sz val="14"/>
        <rFont val="TH SarabunPSK"/>
        <family val="2"/>
      </rPr>
      <t xml:space="preserve"> ส่งเสริม และพัฒนาคุณภาพชีวิตผู้สูงอายุ จังหวัดพังงา</t>
    </r>
  </si>
  <si>
    <t xml:space="preserve"> พ.ย.61</t>
  </si>
  <si>
    <t>อยู่ระหว่างดำเนินการโครงการเบิกจ่ายแล้ว 1,614,400 บาท</t>
  </si>
  <si>
    <t>อยู่ระหว่างดำเนินการโครงการเบิกจ่ายแล้ว 649,500 บาท</t>
  </si>
  <si>
    <t>อยู่ระหว่างดำเนินการโครงการเบิกจ่ายแล้ว 3,579,450.50 บาท ก่อหนี้แล้ว 139,700 บาท</t>
  </si>
  <si>
    <t>อยู่ระหว่างดำเนินการโครงการเบิกจ่ายแล้ว 1,096,638 บาท</t>
  </si>
  <si>
    <t>อยู่ระหว่างดำเนินการโครงการเบิกจ่ายแล้ว 263,900 บาท</t>
  </si>
  <si>
    <t>อยู่ระหว่างดำเนินการโครงการเบิกจ่ายแล้ว 1,008,800 บาท ดำเนินการเสร็จสิ้นภายใน เม.ย.62</t>
  </si>
  <si>
    <r>
      <rPr>
        <b/>
        <u/>
        <sz val="14"/>
        <rFont val="TH SarabunPSK"/>
        <family val="2"/>
      </rPr>
      <t>กิจกรรมที่ 11.1</t>
    </r>
    <r>
      <rPr>
        <sz val="14"/>
        <rFont val="TH SarabunPSK"/>
        <family val="2"/>
      </rPr>
      <t xml:space="preserve"> จัดทำแผนที่บอกแหล่งท่องเที่ยวจังหวัดพังงา 3 ภาษา (ไทย อังกฤษ จีน)</t>
    </r>
  </si>
  <si>
    <t>อยู่ระหว่างดำเนินการโครงการเบิกจ่ายแล้ว 2,934,000 บาท</t>
  </si>
  <si>
    <t>อยู่ระหว่างดำเนินการโครงการเบิกจ่ายแล้ว 543,300 บาท</t>
  </si>
  <si>
    <t>อยู่ระหว่างดำเนินการโครงการเบิกจ่ายแล้ว 417,200 บาท</t>
  </si>
  <si>
    <t>อยู่ระหว่างดำเนินการโครงการเบิกจ่ายแล้ว 174,000 บาท</t>
  </si>
  <si>
    <t>อยู่ระหว่างดำเนินการโครงการเบิกจ่ายแล้ว 253,200 บาท</t>
  </si>
  <si>
    <t>อยู่ระหว่างดำเนินการโครงการเบิกจ่ายแล้ว 979,000 บาท</t>
  </si>
  <si>
    <t>10 ก่อหนี้แล้ว</t>
  </si>
  <si>
    <t>ก่อหนี้แล้วจำนวนเงิน3,921,500 บาท
ในสัญญากำหนดดำเนินการเสร็จสิ้นภายใน 5 ต.ค.62
ปัจจุบันเบิกจ่ายแล้วเป็นเงิน 4,090 บาท</t>
  </si>
  <si>
    <r>
      <rPr>
        <b/>
        <u/>
        <sz val="14"/>
        <rFont val="TH SarabunPSK"/>
        <family val="2"/>
      </rPr>
      <t>กิจกรรมที่ 23.2</t>
    </r>
    <r>
      <rPr>
        <sz val="14"/>
        <rFont val="TH SarabunPSK"/>
        <family val="2"/>
      </rPr>
      <t xml:space="preserve"> ก่อสร้างอาคาร "ศูนย์ส่งเสริม และพัฒนาคุณภาพชีวิตผู้สูงอายุ จังหวัดพังงา"  จำนวน 1 แห่ง หมู่ที่ 3 ตำบลถ้ำน้ำผุด อำเภอเมือง จังหวัดพังงา จำนวน 12-3-37 ไร่ </t>
    </r>
  </si>
  <si>
    <t xml:space="preserve"> โครงการปรับปรุงภูมิทัศน์บริเวณฝั่งคลองพังงา คลองพังงา หมู่ที่ 2 ตำบลถ้ำน้ำผุด อำเภอเมืองพังงา จังหวัดพังงา</t>
  </si>
  <si>
    <t>ก่อหนี้แล้ว
กำลังดำเนินการ</t>
  </si>
  <si>
    <r>
      <rPr>
        <b/>
        <u/>
        <sz val="14"/>
        <rFont val="TH SarabunPSK"/>
        <family val="2"/>
      </rPr>
      <t>กิจกรรมที่ 6.1</t>
    </r>
    <r>
      <rPr>
        <sz val="14"/>
        <rFont val="TH SarabunPSK"/>
        <family val="2"/>
      </rPr>
      <t xml:space="preserve"> การสร้างอาชีพเสริมในสวนยางพารา ปาล์มน้ำมันที่ยังไม่ให้ผลผลิต</t>
    </r>
  </si>
  <si>
    <r>
      <rPr>
        <b/>
        <u/>
        <sz val="14"/>
        <rFont val="TH SarabunPSK"/>
        <family val="2"/>
      </rPr>
      <t>กิจกรรมที่ 6.2</t>
    </r>
    <r>
      <rPr>
        <sz val="14"/>
        <rFont val="TH SarabunPSK"/>
        <family val="2"/>
      </rPr>
      <t xml:space="preserve"> การสร้างอาชีพเสริมในสวนยางพารา ปาล์มน้ำมันที่ให้ผลผลิต</t>
    </r>
  </si>
  <si>
    <r>
      <rPr>
        <b/>
        <u/>
        <sz val="14"/>
        <rFont val="TH SarabunPSK"/>
        <family val="2"/>
      </rPr>
      <t>กิจกรรมที่ 16.1</t>
    </r>
    <r>
      <rPr>
        <sz val="14"/>
        <rFont val="TH SarabunPSK"/>
        <family val="2"/>
      </rPr>
      <t xml:space="preserve"> ปรับปรุงถนน :ถนนสายวัฒนธรรม เมืองเก่าตะกั่วป่า ถนนสายบ้านเชิงปราง – บ้านลาน (พง.ถ.10016) 
ต. โคกเคียน อ.ตะกั่วป่า ระยะทาง 4,473 เมตร</t>
    </r>
  </si>
  <si>
    <r>
      <rPr>
        <b/>
        <u/>
        <sz val="14"/>
        <rFont val="TH SarabunPSK"/>
        <family val="2"/>
      </rPr>
      <t>กิจกรรมที่ 21.1</t>
    </r>
    <r>
      <rPr>
        <sz val="14"/>
        <rFont val="TH SarabunPSK"/>
        <family val="2"/>
      </rPr>
      <t xml:space="preserve"> จัดอบรมให้ความรู้และฝึกปฏิบัติศิลปะการแสดง “ดีเกฮูลู” </t>
    </r>
  </si>
  <si>
    <r>
      <rPr>
        <b/>
        <u/>
        <sz val="14"/>
        <rFont val="TH SarabunPSK"/>
        <family val="2"/>
      </rPr>
      <t>กิจกรรมที่ 21.2</t>
    </r>
    <r>
      <rPr>
        <sz val="14"/>
        <rFont val="TH SarabunPSK"/>
        <family val="2"/>
      </rPr>
      <t xml:space="preserve"> จัดอบรมให้ความรู้และฝึกปฏิบัติศิลปะการแสดง“กลองยาว”</t>
    </r>
  </si>
  <si>
    <r>
      <rPr>
        <b/>
        <u/>
        <sz val="14"/>
        <rFont val="TH SarabunPSK"/>
        <family val="2"/>
      </rPr>
      <t>กิจกรรมที่ 21.3</t>
    </r>
    <r>
      <rPr>
        <sz val="14"/>
        <rFont val="TH SarabunPSK"/>
        <family val="2"/>
      </rPr>
      <t xml:space="preserve"> จัดอบรมให้ความรู้และฝึกปฏิบัติศิลปะการแสดง “โขน”</t>
    </r>
  </si>
  <si>
    <r>
      <rPr>
        <b/>
        <u/>
        <sz val="14"/>
        <color rgb="FFFF0000"/>
        <rFont val="TH SarabunPSK"/>
        <family val="2"/>
      </rPr>
      <t>กิจกรรมที่ 10.5</t>
    </r>
    <r>
      <rPr>
        <sz val="14"/>
        <color rgb="FFFF0000"/>
        <rFont val="TH SarabunPSK"/>
        <family val="2"/>
      </rPr>
      <t xml:space="preserve"> กิจกรรมอื่นๆ</t>
    </r>
  </si>
  <si>
    <r>
      <rPr>
        <b/>
        <u/>
        <sz val="14"/>
        <color rgb="FFFF0000"/>
        <rFont val="TH SarabunPSK"/>
        <family val="2"/>
      </rPr>
      <t>กิจกรรมที่ 9.6</t>
    </r>
    <r>
      <rPr>
        <sz val="14"/>
        <color rgb="FFFF0000"/>
        <rFont val="TH SarabunPSK"/>
        <family val="2"/>
      </rPr>
      <t xml:space="preserve"> กิจกรรมอื่นๆ</t>
    </r>
  </si>
  <si>
    <t>อยู่ระหว่างรออนุมัติลงนามโครงการตามแผนงานของกิจกรรม</t>
  </si>
  <si>
    <t>(10)
หมายเหตุ
(หลักฐานในการก่อหนี้ผูกพัน)</t>
  </si>
  <si>
    <t>(7.2) 
ระบุสาเหตุ (เฉพาะเบิกจ่ายหลังไตรมาส 3)
(ระบุหมายเลข)</t>
  </si>
  <si>
    <t>(8)
หมายเหตุ
(หลักฐานในการก่อหนี้ผูกพัน)</t>
  </si>
  <si>
    <t>PO 16,336,150 บาท 
วันครบกำหนดสัญญา 14 ก.ค.63
 เงินเหลือจ่าย  8,263,850 บาท</t>
  </si>
  <si>
    <t>PO 13,330,000 บาท 
วันครบกำหนดสัญญา 
4 ก.ค.62
 เงินเหลือจ่าย  51,000 บาท</t>
  </si>
  <si>
    <t>PO 7,400,000 บาท 
วันครบกำหนดสัญญา 
17 ก.ค.62 
เงินเหลือจ่าย 3,552,600 บาท</t>
  </si>
  <si>
    <t>PO 4,107,000 บาท 
วันครบกำหนดสัญญา 
24 ก.ย.62 
เงินเหลือจ่าย 93,000 บาท</t>
  </si>
  <si>
    <t>อยู่ระหว่างหาข้อเสนอแบบแปลนที่เหมาะสม ขณะนี้ประสพปัญหาหน่วยงานไม่มีเจ้าหน้าที่พัสดุ</t>
  </si>
  <si>
    <t xml:space="preserve">                        ( .............................................. )</t>
  </si>
  <si>
    <t>โทร..........................................................</t>
  </si>
  <si>
    <t xml:space="preserve">          ลงชื่อ......................................................ผู้รับรองข้อมูล</t>
  </si>
  <si>
    <t>ตำแหน่ง  ..............................................................</t>
  </si>
  <si>
    <t>ตำแหน่ง  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</si>
</sst>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22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16"/>
      <name val="TH SarabunPSK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8"/>
      <name val="TH SarabunPSK"/>
      <family val="2"/>
    </font>
    <font>
      <sz val="16"/>
      <name val="TH SarabunPSK"/>
      <family val="2"/>
    </font>
    <font>
      <sz val="11"/>
      <name val="Tahoma"/>
      <family val="2"/>
      <scheme val="minor"/>
    </font>
    <font>
      <sz val="14"/>
      <color theme="1"/>
      <name val="TH Niramit AS"/>
    </font>
    <font>
      <b/>
      <sz val="14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  <font>
      <b/>
      <sz val="16.5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Angsana New"/>
      <family val="1"/>
    </font>
    <font>
      <b/>
      <sz val="14"/>
      <color theme="1"/>
      <name val="TH Niramit AS"/>
    </font>
    <font>
      <b/>
      <sz val="16"/>
      <color rgb="FFFF0000"/>
      <name val="TH SarabunPSK"/>
      <family val="2"/>
    </font>
    <font>
      <sz val="14"/>
      <color rgb="FFFF0000"/>
      <name val="TH SarabunPSK"/>
      <family val="2"/>
    </font>
    <font>
      <b/>
      <u/>
      <sz val="14"/>
      <color rgb="FFFF0000"/>
      <name val="TH SarabunPSK"/>
      <family val="2"/>
    </font>
    <font>
      <b/>
      <sz val="14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4" fillId="0" borderId="0" applyFont="0" applyFill="0" applyBorder="0" applyAlignment="0" applyProtection="0"/>
  </cellStyleXfs>
  <cellXfs count="15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/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188" fontId="3" fillId="0" borderId="1" xfId="1" applyNumberFormat="1" applyFont="1" applyBorder="1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 vertical="top"/>
    </xf>
    <xf numFmtId="0" fontId="3" fillId="0" borderId="3" xfId="0" applyFont="1" applyBorder="1" applyAlignment="1">
      <alignment horizontal="right" vertical="top"/>
    </xf>
    <xf numFmtId="3" fontId="3" fillId="0" borderId="1" xfId="0" applyNumberFormat="1" applyFont="1" applyBorder="1" applyAlignment="1">
      <alignment horizontal="right"/>
    </xf>
    <xf numFmtId="0" fontId="5" fillId="0" borderId="0" xfId="0" applyFont="1"/>
    <xf numFmtId="187" fontId="3" fillId="0" borderId="1" xfId="1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/>
    </xf>
    <xf numFmtId="188" fontId="3" fillId="0" borderId="3" xfId="1" applyNumberFormat="1" applyFont="1" applyBorder="1" applyAlignment="1">
      <alignment horizontal="right" vertical="top"/>
    </xf>
    <xf numFmtId="188" fontId="3" fillId="0" borderId="1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center"/>
    </xf>
    <xf numFmtId="188" fontId="3" fillId="0" borderId="0" xfId="1" applyNumberFormat="1" applyFont="1" applyBorder="1"/>
    <xf numFmtId="187" fontId="3" fillId="0" borderId="0" xfId="1" applyNumberFormat="1" applyFont="1" applyBorder="1"/>
    <xf numFmtId="0" fontId="3" fillId="0" borderId="0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188" fontId="3" fillId="0" borderId="0" xfId="0" applyNumberFormat="1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8" fillId="0" borderId="0" xfId="0" applyFont="1"/>
    <xf numFmtId="4" fontId="9" fillId="0" borderId="3" xfId="0" applyNumberFormat="1" applyFont="1" applyBorder="1" applyAlignment="1">
      <alignment horizontal="right" vertical="top"/>
    </xf>
    <xf numFmtId="187" fontId="9" fillId="0" borderId="3" xfId="1" applyFont="1" applyBorder="1" applyAlignment="1">
      <alignment vertical="top"/>
    </xf>
    <xf numFmtId="188" fontId="7" fillId="0" borderId="3" xfId="1" applyNumberFormat="1" applyFont="1" applyBorder="1" applyAlignment="1">
      <alignment horizontal="right" vertical="top"/>
    </xf>
    <xf numFmtId="188" fontId="11" fillId="0" borderId="3" xfId="1" applyNumberFormat="1" applyFont="1" applyBorder="1" applyAlignment="1">
      <alignment horizontal="right" vertical="top"/>
    </xf>
    <xf numFmtId="0" fontId="10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right" vertical="top"/>
    </xf>
    <xf numFmtId="0" fontId="11" fillId="0" borderId="9" xfId="0" applyFont="1" applyBorder="1" applyAlignment="1">
      <alignment horizontal="left" vertical="top" wrapText="1"/>
    </xf>
    <xf numFmtId="188" fontId="11" fillId="0" borderId="9" xfId="1" applyNumberFormat="1" applyFont="1" applyBorder="1" applyAlignment="1">
      <alignment horizontal="right" vertical="top"/>
    </xf>
    <xf numFmtId="188" fontId="3" fillId="0" borderId="1" xfId="1" applyNumberFormat="1" applyFont="1" applyBorder="1" applyAlignment="1">
      <alignment horizontal="right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3" fontId="1" fillId="0" borderId="0" xfId="0" applyNumberFormat="1" applyFont="1" applyAlignment="1">
      <alignment horizontal="left" vertical="center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188" fontId="3" fillId="2" borderId="2" xfId="1" applyNumberFormat="1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right" vertical="top"/>
    </xf>
    <xf numFmtId="0" fontId="3" fillId="2" borderId="3" xfId="0" applyFont="1" applyFill="1" applyBorder="1" applyAlignment="1">
      <alignment horizontal="left" vertical="top" wrapText="1"/>
    </xf>
    <xf numFmtId="3" fontId="3" fillId="2" borderId="2" xfId="0" applyNumberFormat="1" applyFont="1" applyFill="1" applyBorder="1" applyAlignment="1">
      <alignment horizontal="right" vertical="top"/>
    </xf>
    <xf numFmtId="0" fontId="8" fillId="2" borderId="0" xfId="0" applyFont="1" applyFill="1"/>
    <xf numFmtId="0" fontId="3" fillId="2" borderId="3" xfId="0" applyFont="1" applyFill="1" applyBorder="1" applyAlignment="1">
      <alignment horizontal="center" vertical="top" wrapText="1"/>
    </xf>
    <xf numFmtId="188" fontId="3" fillId="2" borderId="3" xfId="1" applyNumberFormat="1" applyFont="1" applyFill="1" applyBorder="1" applyAlignment="1">
      <alignment horizontal="right" vertical="top"/>
    </xf>
    <xf numFmtId="0" fontId="3" fillId="2" borderId="3" xfId="0" applyFont="1" applyFill="1" applyBorder="1" applyAlignment="1">
      <alignment horizontal="right" vertical="top"/>
    </xf>
    <xf numFmtId="3" fontId="3" fillId="2" borderId="3" xfId="0" applyNumberFormat="1" applyFont="1" applyFill="1" applyBorder="1" applyAlignment="1">
      <alignment horizontal="right" vertical="top"/>
    </xf>
    <xf numFmtId="0" fontId="3" fillId="2" borderId="3" xfId="0" applyFont="1" applyFill="1" applyBorder="1" applyAlignment="1">
      <alignment horizontal="left" vertical="top"/>
    </xf>
    <xf numFmtId="3" fontId="3" fillId="2" borderId="3" xfId="0" applyNumberFormat="1" applyFont="1" applyFill="1" applyBorder="1" applyAlignment="1">
      <alignment horizontal="right" vertical="top" wrapText="1"/>
    </xf>
    <xf numFmtId="0" fontId="7" fillId="2" borderId="3" xfId="0" applyFont="1" applyFill="1" applyBorder="1" applyAlignment="1">
      <alignment horizontal="right" vertical="top"/>
    </xf>
    <xf numFmtId="188" fontId="3" fillId="2" borderId="9" xfId="1" applyNumberFormat="1" applyFont="1" applyFill="1" applyBorder="1" applyAlignment="1">
      <alignment horizontal="right" vertical="top"/>
    </xf>
    <xf numFmtId="0" fontId="3" fillId="2" borderId="3" xfId="0" applyFont="1" applyFill="1" applyBorder="1" applyAlignment="1">
      <alignment horizontal="right" vertical="top" wrapText="1"/>
    </xf>
    <xf numFmtId="187" fontId="3" fillId="2" borderId="3" xfId="1" applyNumberFormat="1" applyFont="1" applyFill="1" applyBorder="1" applyAlignment="1">
      <alignment horizontal="right" vertical="top"/>
    </xf>
    <xf numFmtId="0" fontId="11" fillId="0" borderId="0" xfId="0" applyFont="1" applyAlignment="1">
      <alignment horizontal="center" vertical="top"/>
    </xf>
    <xf numFmtId="0" fontId="10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top"/>
    </xf>
    <xf numFmtId="0" fontId="11" fillId="0" borderId="0" xfId="0" applyFont="1" applyFill="1" applyAlignment="1">
      <alignment horizontal="center" vertical="top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 wrapText="1"/>
    </xf>
    <xf numFmtId="0" fontId="11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/>
    </xf>
    <xf numFmtId="0" fontId="14" fillId="0" borderId="0" xfId="0" applyFont="1"/>
    <xf numFmtId="0" fontId="11" fillId="0" borderId="0" xfId="0" applyFont="1" applyAlignment="1">
      <alignment horizontal="left" vertical="top"/>
    </xf>
    <xf numFmtId="0" fontId="14" fillId="0" borderId="0" xfId="0" applyFont="1" applyAlignment="1">
      <alignment horizontal="right"/>
    </xf>
    <xf numFmtId="0" fontId="15" fillId="0" borderId="0" xfId="0" applyFont="1"/>
    <xf numFmtId="0" fontId="10" fillId="0" borderId="0" xfId="0" applyFont="1" applyAlignment="1">
      <alignment horizontal="center" vertical="top"/>
    </xf>
    <xf numFmtId="0" fontId="11" fillId="0" borderId="0" xfId="0" applyFont="1" applyAlignment="1">
      <alignment horizontal="left" vertical="top" wrapText="1"/>
    </xf>
    <xf numFmtId="0" fontId="16" fillId="0" borderId="0" xfId="0" applyFont="1" applyAlignment="1">
      <alignment horizontal="center"/>
    </xf>
    <xf numFmtId="0" fontId="11" fillId="0" borderId="0" xfId="0" applyFont="1" applyAlignment="1">
      <alignment vertical="top" wrapText="1"/>
    </xf>
    <xf numFmtId="189" fontId="11" fillId="0" borderId="0" xfId="1" applyNumberFormat="1" applyFont="1" applyFill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vertical="top" wrapText="1"/>
    </xf>
    <xf numFmtId="188" fontId="3" fillId="2" borderId="1" xfId="1" applyNumberFormat="1" applyFont="1" applyFill="1" applyBorder="1" applyAlignment="1">
      <alignment horizontal="right" vertical="top"/>
    </xf>
    <xf numFmtId="0" fontId="3" fillId="0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left" vertical="top" wrapText="1"/>
    </xf>
    <xf numFmtId="188" fontId="11" fillId="0" borderId="1" xfId="1" applyNumberFormat="1" applyFont="1" applyFill="1" applyBorder="1" applyAlignment="1">
      <alignment horizontal="right" vertical="top"/>
    </xf>
    <xf numFmtId="188" fontId="3" fillId="0" borderId="1" xfId="1" applyNumberFormat="1" applyFont="1" applyFill="1" applyBorder="1" applyAlignment="1">
      <alignment horizontal="right" vertical="top"/>
    </xf>
    <xf numFmtId="188" fontId="7" fillId="0" borderId="1" xfId="1" applyNumberFormat="1" applyFont="1" applyFill="1" applyBorder="1" applyAlignment="1">
      <alignment horizontal="right" vertical="top"/>
    </xf>
    <xf numFmtId="4" fontId="9" fillId="0" borderId="1" xfId="0" applyNumberFormat="1" applyFont="1" applyFill="1" applyBorder="1" applyAlignment="1">
      <alignment horizontal="right" vertical="top"/>
    </xf>
    <xf numFmtId="187" fontId="9" fillId="0" borderId="1" xfId="1" applyFont="1" applyFill="1" applyBorder="1" applyAlignment="1">
      <alignment vertical="top"/>
    </xf>
    <xf numFmtId="3" fontId="10" fillId="4" borderId="1" xfId="0" applyNumberFormat="1" applyFont="1" applyFill="1" applyBorder="1" applyAlignment="1">
      <alignment horizontal="right" vertical="center"/>
    </xf>
    <xf numFmtId="0" fontId="11" fillId="4" borderId="0" xfId="0" applyFont="1" applyFill="1" applyAlignment="1">
      <alignment horizontal="center" vertical="top"/>
    </xf>
    <xf numFmtId="0" fontId="11" fillId="2" borderId="0" xfId="0" applyFont="1" applyFill="1" applyBorder="1" applyAlignment="1">
      <alignment horizontal="center" vertical="top"/>
    </xf>
    <xf numFmtId="0" fontId="11" fillId="2" borderId="0" xfId="0" applyFont="1" applyFill="1" applyAlignment="1">
      <alignment horizontal="center" vertical="top"/>
    </xf>
    <xf numFmtId="188" fontId="11" fillId="2" borderId="1" xfId="1" applyNumberFormat="1" applyFont="1" applyFill="1" applyBorder="1" applyAlignment="1">
      <alignment horizontal="right" vertical="top"/>
    </xf>
    <xf numFmtId="3" fontId="15" fillId="2" borderId="1" xfId="0" applyNumberFormat="1" applyFont="1" applyFill="1" applyBorder="1" applyAlignment="1">
      <alignment horizontal="right" vertical="top" wrapText="1"/>
    </xf>
    <xf numFmtId="3" fontId="14" fillId="2" borderId="1" xfId="0" applyNumberFormat="1" applyFont="1" applyFill="1" applyBorder="1" applyAlignment="1">
      <alignment horizontal="right" vertical="top" wrapText="1"/>
    </xf>
    <xf numFmtId="189" fontId="11" fillId="2" borderId="1" xfId="1" applyNumberFormat="1" applyFont="1" applyFill="1" applyBorder="1" applyAlignment="1">
      <alignment horizontal="center" vertical="top"/>
    </xf>
    <xf numFmtId="0" fontId="10" fillId="2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horizontal="center" vertical="top" wrapText="1"/>
    </xf>
    <xf numFmtId="0" fontId="11" fillId="0" borderId="3" xfId="0" applyFont="1" applyFill="1" applyBorder="1" applyAlignment="1">
      <alignment horizontal="left" vertical="top" wrapText="1"/>
    </xf>
    <xf numFmtId="188" fontId="3" fillId="0" borderId="3" xfId="1" applyNumberFormat="1" applyFont="1" applyFill="1" applyBorder="1" applyAlignment="1">
      <alignment horizontal="right" vertical="top"/>
    </xf>
    <xf numFmtId="0" fontId="3" fillId="0" borderId="3" xfId="0" applyFont="1" applyFill="1" applyBorder="1" applyAlignment="1">
      <alignment horizontal="right" vertical="top"/>
    </xf>
    <xf numFmtId="0" fontId="3" fillId="0" borderId="3" xfId="0" applyFont="1" applyFill="1" applyBorder="1" applyAlignment="1">
      <alignment horizontal="left" vertical="top" wrapText="1"/>
    </xf>
    <xf numFmtId="3" fontId="3" fillId="0" borderId="3" xfId="0" applyNumberFormat="1" applyFont="1" applyFill="1" applyBorder="1" applyAlignment="1">
      <alignment horizontal="right" vertical="top"/>
    </xf>
    <xf numFmtId="0" fontId="8" fillId="0" borderId="0" xfId="0" applyFont="1" applyFill="1"/>
    <xf numFmtId="188" fontId="3" fillId="4" borderId="1" xfId="1" applyNumberFormat="1" applyFont="1" applyFill="1" applyBorder="1" applyAlignment="1">
      <alignment horizontal="right" vertical="top"/>
    </xf>
    <xf numFmtId="188" fontId="3" fillId="0" borderId="1" xfId="1" applyNumberFormat="1" applyFont="1" applyFill="1" applyBorder="1" applyAlignment="1">
      <alignment horizontal="right" vertical="top" wrapText="1"/>
    </xf>
    <xf numFmtId="0" fontId="7" fillId="2" borderId="1" xfId="0" applyFont="1" applyFill="1" applyBorder="1" applyAlignment="1">
      <alignment horizontal="center" vertical="top" wrapText="1"/>
    </xf>
    <xf numFmtId="188" fontId="7" fillId="2" borderId="1" xfId="1" applyNumberFormat="1" applyFont="1" applyFill="1" applyBorder="1" applyAlignment="1">
      <alignment horizontal="right" vertical="top"/>
    </xf>
    <xf numFmtId="187" fontId="17" fillId="2" borderId="1" xfId="1" applyFont="1" applyFill="1" applyBorder="1" applyAlignment="1">
      <alignment vertical="top"/>
    </xf>
    <xf numFmtId="188" fontId="3" fillId="2" borderId="1" xfId="1" applyNumberFormat="1" applyFont="1" applyFill="1" applyBorder="1" applyAlignment="1">
      <alignment horizontal="left" vertical="top" wrapText="1"/>
    </xf>
    <xf numFmtId="188" fontId="3" fillId="0" borderId="1" xfId="1" applyNumberFormat="1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188" fontId="11" fillId="0" borderId="1" xfId="1" applyNumberFormat="1" applyFont="1" applyBorder="1" applyAlignment="1">
      <alignment horizontal="right" vertical="top"/>
    </xf>
    <xf numFmtId="188" fontId="3" fillId="2" borderId="1" xfId="1" applyNumberFormat="1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top" wrapText="1"/>
    </xf>
    <xf numFmtId="0" fontId="19" fillId="0" borderId="1" xfId="0" applyFont="1" applyBorder="1" applyAlignment="1">
      <alignment horizontal="left" vertical="top" wrapText="1"/>
    </xf>
    <xf numFmtId="188" fontId="19" fillId="0" borderId="1" xfId="1" applyNumberFormat="1" applyFont="1" applyBorder="1" applyAlignment="1">
      <alignment horizontal="right" vertical="top"/>
    </xf>
    <xf numFmtId="188" fontId="18" fillId="0" borderId="1" xfId="1" applyNumberFormat="1" applyFont="1" applyFill="1" applyBorder="1" applyAlignment="1">
      <alignment horizontal="right" vertical="top"/>
    </xf>
    <xf numFmtId="0" fontId="19" fillId="0" borderId="0" xfId="0" applyFont="1" applyFill="1" applyBorder="1" applyAlignment="1">
      <alignment horizontal="center" vertical="top"/>
    </xf>
    <xf numFmtId="0" fontId="19" fillId="0" borderId="0" xfId="0" applyFont="1" applyFill="1" applyAlignment="1">
      <alignment horizontal="center" vertical="top"/>
    </xf>
    <xf numFmtId="0" fontId="21" fillId="0" borderId="1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left" vertical="top" wrapText="1"/>
    </xf>
    <xf numFmtId="188" fontId="19" fillId="0" borderId="1" xfId="1" applyNumberFormat="1" applyFont="1" applyFill="1" applyBorder="1" applyAlignment="1">
      <alignment horizontal="right" vertical="top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10" fillId="4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left" vertical="top" wrapText="1"/>
    </xf>
    <xf numFmtId="0" fontId="3" fillId="0" borderId="10" xfId="0" applyFont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3" fontId="10" fillId="3" borderId="4" xfId="0" applyNumberFormat="1" applyFont="1" applyFill="1" applyBorder="1" applyAlignment="1">
      <alignment horizontal="center" vertical="center" wrapText="1"/>
    </xf>
    <xf numFmtId="3" fontId="10" fillId="3" borderId="5" xfId="0" applyNumberFormat="1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3" fontId="3" fillId="3" borderId="5" xfId="0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../media/hdphoto1.wdp"/><Relationship Id="rId1" Type="http://schemas.openxmlformats.org/officeDocument/2006/relationships/image" Target="../media/image1.jpe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2420904</xdr:colOff>
      <xdr:row>2</xdr:row>
      <xdr:rowOff>89766</xdr:rowOff>
    </xdr:from>
    <xdr:to>
      <xdr:col>5</xdr:col>
      <xdr:colOff>779317</xdr:colOff>
      <xdr:row>11</xdr:row>
      <xdr:rowOff>84351</xdr:rowOff>
    </xdr:to>
    <xdr:pic>
      <xdr:nvPicPr>
        <xdr:cNvPr id="2" name="รูปภาพ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4736" t="18412" r="15488" b="21614"/>
        <a:stretch/>
      </xdr:blipFill>
      <xdr:spPr>
        <a:xfrm rot="16200000">
          <a:off x="3906137" y="-408330"/>
          <a:ext cx="2990630" cy="5233731"/>
        </a:xfrm>
        <a:prstGeom prst="rect">
          <a:avLst/>
        </a:prstGeom>
      </xdr:spPr>
    </xdr:pic>
    <xdr:clientData/>
  </xdr:twoCellAnchor>
  <xdr:twoCellAnchor editAs="oneCell">
    <xdr:from>
      <xdr:col>6</xdr:col>
      <xdr:colOff>506203</xdr:colOff>
      <xdr:row>2</xdr:row>
      <xdr:rowOff>258146</xdr:rowOff>
    </xdr:from>
    <xdr:to>
      <xdr:col>11</xdr:col>
      <xdr:colOff>675407</xdr:colOff>
      <xdr:row>11</xdr:row>
      <xdr:rowOff>61474</xdr:rowOff>
    </xdr:to>
    <xdr:pic>
      <xdr:nvPicPr>
        <xdr:cNvPr id="3" name="รูปภาพ 2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rightnessContrast brigh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979" t="11803" r="30915" b="14117"/>
        <a:stretch/>
      </xdr:blipFill>
      <xdr:spPr>
        <a:xfrm rot="16200000">
          <a:off x="10084255" y="-297133"/>
          <a:ext cx="2799373" cy="51568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08"/>
  <sheetViews>
    <sheetView tabSelected="1" zoomScale="70" zoomScaleNormal="70" workbookViewId="0">
      <pane ySplit="5" topLeftCell="A78" activePane="bottomLeft" state="frozen"/>
      <selection pane="bottomLeft" activeCell="E14" sqref="E14"/>
    </sheetView>
  </sheetViews>
  <sheetFormatPr defaultRowHeight="14.25" x14ac:dyDescent="0.2"/>
  <cols>
    <col min="1" max="1" width="4.875" customWidth="1"/>
    <col min="2" max="2" width="42.75" customWidth="1"/>
    <col min="3" max="3" width="14.375" customWidth="1"/>
    <col min="4" max="4" width="14.625" customWidth="1"/>
    <col min="5" max="5" width="15.25" customWidth="1"/>
    <col min="6" max="6" width="16" customWidth="1"/>
    <col min="7" max="7" width="14.875" customWidth="1"/>
    <col min="8" max="8" width="9.125" customWidth="1"/>
    <col min="9" max="9" width="13.375" customWidth="1"/>
    <col min="10" max="10" width="12.25" customWidth="1"/>
    <col min="11" max="11" width="12.875" customWidth="1"/>
    <col min="12" max="12" width="38" customWidth="1"/>
    <col min="13" max="13" width="13.125" customWidth="1"/>
    <col min="14" max="14" width="11.25" customWidth="1"/>
    <col min="15" max="15" width="11.375" customWidth="1"/>
    <col min="16" max="16" width="14.25" customWidth="1"/>
    <col min="17" max="17" width="11.875" customWidth="1"/>
    <col min="18" max="18" width="18.75" customWidth="1"/>
    <col min="19" max="19" width="29.75" customWidth="1"/>
  </cols>
  <sheetData>
    <row r="1" spans="1:19" ht="30.75" x14ac:dyDescent="0.2">
      <c r="A1" s="134" t="s">
        <v>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</row>
    <row r="2" spans="1:19" ht="30.75" x14ac:dyDescent="0.2">
      <c r="A2" s="134" t="s">
        <v>1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30.75" x14ac:dyDescent="0.2">
      <c r="A3" s="134" t="s">
        <v>137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27.75" customHeight="1" x14ac:dyDescent="0.2">
      <c r="A4" s="135" t="s">
        <v>2</v>
      </c>
      <c r="B4" s="136" t="s">
        <v>5</v>
      </c>
      <c r="C4" s="136" t="s">
        <v>6</v>
      </c>
      <c r="D4" s="136" t="s">
        <v>7</v>
      </c>
      <c r="E4" s="136" t="s">
        <v>8</v>
      </c>
      <c r="F4" s="136" t="s">
        <v>9</v>
      </c>
      <c r="G4" s="136" t="s">
        <v>10</v>
      </c>
      <c r="H4" s="137" t="s">
        <v>63</v>
      </c>
      <c r="I4" s="137"/>
      <c r="J4" s="137"/>
      <c r="K4" s="137"/>
      <c r="L4" s="137"/>
      <c r="M4" s="137" t="s">
        <v>15</v>
      </c>
      <c r="N4" s="137"/>
      <c r="O4" s="137"/>
      <c r="P4" s="137"/>
      <c r="Q4" s="137"/>
      <c r="R4" s="136" t="s">
        <v>16</v>
      </c>
      <c r="S4" s="136" t="s">
        <v>215</v>
      </c>
    </row>
    <row r="5" spans="1:19" ht="102" customHeight="1" x14ac:dyDescent="0.2">
      <c r="A5" s="135"/>
      <c r="B5" s="135"/>
      <c r="C5" s="136"/>
      <c r="D5" s="135"/>
      <c r="E5" s="136"/>
      <c r="F5" s="135"/>
      <c r="G5" s="136"/>
      <c r="H5" s="17" t="s">
        <v>11</v>
      </c>
      <c r="I5" s="17" t="s">
        <v>12</v>
      </c>
      <c r="J5" s="17" t="s">
        <v>14</v>
      </c>
      <c r="K5" s="17" t="s">
        <v>13</v>
      </c>
      <c r="L5" s="17" t="s">
        <v>66</v>
      </c>
      <c r="M5" s="18" t="s">
        <v>3</v>
      </c>
      <c r="N5" s="18" t="s">
        <v>53</v>
      </c>
      <c r="O5" s="18" t="s">
        <v>54</v>
      </c>
      <c r="P5" s="18" t="s">
        <v>69</v>
      </c>
      <c r="Q5" s="18" t="s">
        <v>4</v>
      </c>
      <c r="R5" s="136"/>
      <c r="S5" s="135"/>
    </row>
    <row r="6" spans="1:19" s="51" customFormat="1" ht="51.75" customHeight="1" x14ac:dyDescent="0.2">
      <c r="A6" s="45">
        <v>1</v>
      </c>
      <c r="B6" s="46" t="s">
        <v>29</v>
      </c>
      <c r="C6" s="47">
        <v>4702700</v>
      </c>
      <c r="D6" s="47" t="s">
        <v>51</v>
      </c>
      <c r="E6" s="47">
        <v>4702700</v>
      </c>
      <c r="F6" s="47">
        <v>979000</v>
      </c>
      <c r="G6" s="48" t="s">
        <v>51</v>
      </c>
      <c r="H6" s="48" t="s">
        <v>51</v>
      </c>
      <c r="I6" s="48" t="s">
        <v>51</v>
      </c>
      <c r="J6" s="48" t="s">
        <v>51</v>
      </c>
      <c r="K6" s="48" t="s">
        <v>51</v>
      </c>
      <c r="L6" s="49" t="s">
        <v>138</v>
      </c>
      <c r="M6" s="48" t="s">
        <v>51</v>
      </c>
      <c r="N6" s="48" t="s">
        <v>51</v>
      </c>
      <c r="O6" s="50" t="s">
        <v>51</v>
      </c>
      <c r="P6" s="50">
        <v>4702700</v>
      </c>
      <c r="Q6" s="48" t="s">
        <v>51</v>
      </c>
      <c r="R6" s="48" t="s">
        <v>51</v>
      </c>
      <c r="S6" s="48"/>
    </row>
    <row r="7" spans="1:19" s="30" customFormat="1" ht="42" customHeight="1" x14ac:dyDescent="0.2">
      <c r="A7" s="37"/>
      <c r="B7" s="39" t="s">
        <v>119</v>
      </c>
      <c r="C7" s="40">
        <v>147000</v>
      </c>
      <c r="D7" s="20" t="s">
        <v>51</v>
      </c>
      <c r="E7" s="20" t="s">
        <v>51</v>
      </c>
      <c r="F7" s="20" t="s">
        <v>51</v>
      </c>
      <c r="G7" s="20" t="s">
        <v>51</v>
      </c>
      <c r="H7" s="20" t="s">
        <v>51</v>
      </c>
      <c r="I7" s="20" t="s">
        <v>51</v>
      </c>
      <c r="J7" s="20" t="s">
        <v>51</v>
      </c>
      <c r="K7" s="19"/>
      <c r="L7" s="13" t="s">
        <v>51</v>
      </c>
      <c r="M7" s="13" t="s">
        <v>51</v>
      </c>
      <c r="N7" s="13" t="s">
        <v>51</v>
      </c>
      <c r="O7" s="13" t="s">
        <v>51</v>
      </c>
      <c r="P7" s="13" t="s">
        <v>51</v>
      </c>
      <c r="Q7" s="13" t="s">
        <v>51</v>
      </c>
      <c r="R7" s="13" t="s">
        <v>51</v>
      </c>
      <c r="S7" s="38"/>
    </row>
    <row r="8" spans="1:19" s="30" customFormat="1" ht="43.5" customHeight="1" x14ac:dyDescent="0.2">
      <c r="A8" s="37"/>
      <c r="B8" s="39" t="s">
        <v>120</v>
      </c>
      <c r="C8" s="40">
        <v>832000</v>
      </c>
      <c r="D8" s="20" t="s">
        <v>51</v>
      </c>
      <c r="E8" s="20" t="s">
        <v>51</v>
      </c>
      <c r="F8" s="20" t="s">
        <v>51</v>
      </c>
      <c r="G8" s="20" t="s">
        <v>51</v>
      </c>
      <c r="H8" s="20" t="s">
        <v>51</v>
      </c>
      <c r="I8" s="20" t="s">
        <v>51</v>
      </c>
      <c r="J8" s="20" t="s">
        <v>51</v>
      </c>
      <c r="K8" s="19"/>
      <c r="L8" s="13" t="s">
        <v>51</v>
      </c>
      <c r="M8" s="13" t="s">
        <v>51</v>
      </c>
      <c r="N8" s="13" t="s">
        <v>51</v>
      </c>
      <c r="O8" s="13" t="s">
        <v>51</v>
      </c>
      <c r="P8" s="13" t="s">
        <v>51</v>
      </c>
      <c r="Q8" s="13" t="s">
        <v>51</v>
      </c>
      <c r="R8" s="13" t="s">
        <v>51</v>
      </c>
      <c r="S8" s="38"/>
    </row>
    <row r="9" spans="1:19" s="30" customFormat="1" ht="43.5" customHeight="1" x14ac:dyDescent="0.2">
      <c r="A9" s="37"/>
      <c r="B9" s="39" t="s">
        <v>121</v>
      </c>
      <c r="C9" s="40">
        <v>3472000</v>
      </c>
      <c r="D9" s="20" t="s">
        <v>51</v>
      </c>
      <c r="E9" s="20" t="s">
        <v>51</v>
      </c>
      <c r="F9" s="20" t="s">
        <v>51</v>
      </c>
      <c r="G9" s="20" t="s">
        <v>51</v>
      </c>
      <c r="H9" s="20" t="s">
        <v>51</v>
      </c>
      <c r="I9" s="20" t="s">
        <v>51</v>
      </c>
      <c r="J9" s="20" t="s">
        <v>51</v>
      </c>
      <c r="K9" s="19"/>
      <c r="L9" s="13" t="s">
        <v>51</v>
      </c>
      <c r="M9" s="13" t="s">
        <v>51</v>
      </c>
      <c r="N9" s="13" t="s">
        <v>51</v>
      </c>
      <c r="O9" s="13" t="s">
        <v>51</v>
      </c>
      <c r="P9" s="13" t="s">
        <v>51</v>
      </c>
      <c r="Q9" s="13" t="s">
        <v>51</v>
      </c>
      <c r="R9" s="13" t="s">
        <v>51</v>
      </c>
      <c r="S9" s="38"/>
    </row>
    <row r="10" spans="1:19" s="30" customFormat="1" ht="45" customHeight="1" x14ac:dyDescent="0.2">
      <c r="A10" s="37"/>
      <c r="B10" s="39" t="s">
        <v>122</v>
      </c>
      <c r="C10" s="40">
        <v>251700</v>
      </c>
      <c r="D10" s="20" t="s">
        <v>51</v>
      </c>
      <c r="E10" s="20" t="s">
        <v>51</v>
      </c>
      <c r="F10" s="20" t="s">
        <v>51</v>
      </c>
      <c r="G10" s="20" t="s">
        <v>51</v>
      </c>
      <c r="H10" s="20" t="s">
        <v>51</v>
      </c>
      <c r="I10" s="20" t="s">
        <v>51</v>
      </c>
      <c r="J10" s="20" t="s">
        <v>51</v>
      </c>
      <c r="K10" s="19"/>
      <c r="L10" s="13" t="s">
        <v>51</v>
      </c>
      <c r="M10" s="13" t="s">
        <v>51</v>
      </c>
      <c r="N10" s="13" t="s">
        <v>51</v>
      </c>
      <c r="O10" s="13" t="s">
        <v>51</v>
      </c>
      <c r="P10" s="13" t="s">
        <v>51</v>
      </c>
      <c r="Q10" s="13" t="s">
        <v>51</v>
      </c>
      <c r="R10" s="13" t="s">
        <v>51</v>
      </c>
      <c r="S10" s="38"/>
    </row>
    <row r="11" spans="1:19" s="51" customFormat="1" ht="69.75" customHeight="1" x14ac:dyDescent="0.2">
      <c r="A11" s="52">
        <v>2</v>
      </c>
      <c r="B11" s="49" t="s">
        <v>30</v>
      </c>
      <c r="C11" s="53">
        <v>2555000</v>
      </c>
      <c r="D11" s="53" t="s">
        <v>51</v>
      </c>
      <c r="E11" s="53">
        <v>2555000</v>
      </c>
      <c r="F11" s="53">
        <v>253200</v>
      </c>
      <c r="G11" s="54" t="s">
        <v>51</v>
      </c>
      <c r="H11" s="54" t="s">
        <v>51</v>
      </c>
      <c r="I11" s="54" t="s">
        <v>51</v>
      </c>
      <c r="J11" s="54" t="s">
        <v>51</v>
      </c>
      <c r="K11" s="54" t="s">
        <v>51</v>
      </c>
      <c r="L11" s="49" t="s">
        <v>139</v>
      </c>
      <c r="M11" s="54" t="s">
        <v>51</v>
      </c>
      <c r="N11" s="54" t="s">
        <v>51</v>
      </c>
      <c r="O11" s="55" t="s">
        <v>51</v>
      </c>
      <c r="P11" s="55">
        <v>2555000</v>
      </c>
      <c r="Q11" s="54" t="s">
        <v>51</v>
      </c>
      <c r="R11" s="54" t="s">
        <v>51</v>
      </c>
      <c r="S11" s="54"/>
    </row>
    <row r="12" spans="1:19" s="30" customFormat="1" ht="69.75" customHeight="1" x14ac:dyDescent="0.2">
      <c r="A12" s="8"/>
      <c r="B12" s="36" t="s">
        <v>116</v>
      </c>
      <c r="C12" s="34">
        <v>83000</v>
      </c>
      <c r="D12" s="20" t="s">
        <v>51</v>
      </c>
      <c r="E12" s="20" t="s">
        <v>51</v>
      </c>
      <c r="F12" s="20" t="s">
        <v>51</v>
      </c>
      <c r="G12" s="20" t="s">
        <v>51</v>
      </c>
      <c r="H12" s="20" t="s">
        <v>51</v>
      </c>
      <c r="I12" s="20" t="s">
        <v>51</v>
      </c>
      <c r="J12" s="20" t="s">
        <v>51</v>
      </c>
      <c r="K12" s="19"/>
      <c r="L12" s="13" t="s">
        <v>51</v>
      </c>
      <c r="M12" s="13" t="s">
        <v>51</v>
      </c>
      <c r="N12" s="13" t="s">
        <v>51</v>
      </c>
      <c r="O12" s="13" t="s">
        <v>51</v>
      </c>
      <c r="P12" s="13" t="s">
        <v>51</v>
      </c>
      <c r="Q12" s="13" t="s">
        <v>51</v>
      </c>
      <c r="R12" s="13" t="s">
        <v>51</v>
      </c>
      <c r="S12" s="13"/>
    </row>
    <row r="13" spans="1:19" s="30" customFormat="1" ht="44.25" customHeight="1" x14ac:dyDescent="0.2">
      <c r="A13" s="8"/>
      <c r="B13" s="36" t="s">
        <v>117</v>
      </c>
      <c r="C13" s="34">
        <v>892200</v>
      </c>
      <c r="D13" s="20" t="s">
        <v>51</v>
      </c>
      <c r="E13" s="20" t="s">
        <v>51</v>
      </c>
      <c r="F13" s="20" t="s">
        <v>51</v>
      </c>
      <c r="G13" s="20" t="s">
        <v>51</v>
      </c>
      <c r="H13" s="20" t="s">
        <v>51</v>
      </c>
      <c r="I13" s="20" t="s">
        <v>51</v>
      </c>
      <c r="J13" s="20" t="s">
        <v>51</v>
      </c>
      <c r="K13" s="19"/>
      <c r="L13" s="13" t="s">
        <v>51</v>
      </c>
      <c r="M13" s="13" t="s">
        <v>51</v>
      </c>
      <c r="N13" s="13" t="s">
        <v>51</v>
      </c>
      <c r="O13" s="13" t="s">
        <v>51</v>
      </c>
      <c r="P13" s="13" t="s">
        <v>51</v>
      </c>
      <c r="Q13" s="13" t="s">
        <v>51</v>
      </c>
      <c r="R13" s="13" t="s">
        <v>51</v>
      </c>
      <c r="S13" s="13"/>
    </row>
    <row r="14" spans="1:19" s="30" customFormat="1" ht="25.5" customHeight="1" x14ac:dyDescent="0.2">
      <c r="A14" s="8"/>
      <c r="B14" s="36" t="s">
        <v>118</v>
      </c>
      <c r="C14" s="34">
        <v>1579800</v>
      </c>
      <c r="D14" s="20" t="s">
        <v>51</v>
      </c>
      <c r="E14" s="20" t="s">
        <v>51</v>
      </c>
      <c r="F14" s="20" t="s">
        <v>51</v>
      </c>
      <c r="G14" s="20" t="s">
        <v>51</v>
      </c>
      <c r="H14" s="20" t="s">
        <v>51</v>
      </c>
      <c r="I14" s="20" t="s">
        <v>51</v>
      </c>
      <c r="J14" s="20" t="s">
        <v>51</v>
      </c>
      <c r="K14" s="19"/>
      <c r="L14" s="13" t="s">
        <v>51</v>
      </c>
      <c r="M14" s="13" t="s">
        <v>51</v>
      </c>
      <c r="N14" s="13" t="s">
        <v>51</v>
      </c>
      <c r="O14" s="13" t="s">
        <v>51</v>
      </c>
      <c r="P14" s="13" t="s">
        <v>51</v>
      </c>
      <c r="Q14" s="13" t="s">
        <v>51</v>
      </c>
      <c r="R14" s="13" t="s">
        <v>51</v>
      </c>
      <c r="S14" s="13"/>
    </row>
    <row r="15" spans="1:19" s="51" customFormat="1" ht="51.75" customHeight="1" x14ac:dyDescent="0.2">
      <c r="A15" s="52">
        <v>3</v>
      </c>
      <c r="B15" s="49" t="s">
        <v>31</v>
      </c>
      <c r="C15" s="53">
        <v>2754000</v>
      </c>
      <c r="D15" s="53" t="s">
        <v>51</v>
      </c>
      <c r="E15" s="53">
        <v>2754000</v>
      </c>
      <c r="F15" s="53">
        <v>174000</v>
      </c>
      <c r="G15" s="54" t="s">
        <v>51</v>
      </c>
      <c r="H15" s="54" t="s">
        <v>51</v>
      </c>
      <c r="I15" s="54" t="s">
        <v>51</v>
      </c>
      <c r="J15" s="54" t="s">
        <v>51</v>
      </c>
      <c r="K15" s="54" t="s">
        <v>51</v>
      </c>
      <c r="L15" s="49" t="s">
        <v>139</v>
      </c>
      <c r="M15" s="54" t="s">
        <v>51</v>
      </c>
      <c r="N15" s="54" t="s">
        <v>51</v>
      </c>
      <c r="O15" s="55" t="s">
        <v>51</v>
      </c>
      <c r="P15" s="55">
        <v>2754000</v>
      </c>
      <c r="Q15" s="54" t="s">
        <v>51</v>
      </c>
      <c r="R15" s="54" t="s">
        <v>51</v>
      </c>
      <c r="S15" s="54"/>
    </row>
    <row r="16" spans="1:19" s="30" customFormat="1" ht="44.25" customHeight="1" x14ac:dyDescent="0.2">
      <c r="A16" s="8"/>
      <c r="B16" s="36" t="s">
        <v>123</v>
      </c>
      <c r="C16" s="34">
        <v>151410</v>
      </c>
      <c r="D16" s="20" t="s">
        <v>51</v>
      </c>
      <c r="E16" s="20" t="s">
        <v>51</v>
      </c>
      <c r="F16" s="20" t="s">
        <v>51</v>
      </c>
      <c r="G16" s="20" t="s">
        <v>51</v>
      </c>
      <c r="H16" s="20" t="s">
        <v>51</v>
      </c>
      <c r="I16" s="20" t="s">
        <v>51</v>
      </c>
      <c r="J16" s="20" t="s">
        <v>51</v>
      </c>
      <c r="K16" s="19"/>
      <c r="L16" s="13" t="s">
        <v>51</v>
      </c>
      <c r="M16" s="13" t="s">
        <v>51</v>
      </c>
      <c r="N16" s="13" t="s">
        <v>51</v>
      </c>
      <c r="O16" s="13" t="s">
        <v>51</v>
      </c>
      <c r="P16" s="13" t="s">
        <v>51</v>
      </c>
      <c r="Q16" s="13" t="s">
        <v>51</v>
      </c>
      <c r="R16" s="13" t="s">
        <v>51</v>
      </c>
      <c r="S16" s="13"/>
    </row>
    <row r="17" spans="1:19" s="30" customFormat="1" ht="44.25" customHeight="1" x14ac:dyDescent="0.2">
      <c r="A17" s="8"/>
      <c r="B17" s="36" t="s">
        <v>124</v>
      </c>
      <c r="C17" s="34">
        <v>182590</v>
      </c>
      <c r="D17" s="20" t="s">
        <v>51</v>
      </c>
      <c r="E17" s="20" t="s">
        <v>51</v>
      </c>
      <c r="F17" s="20" t="s">
        <v>51</v>
      </c>
      <c r="G17" s="20" t="s">
        <v>51</v>
      </c>
      <c r="H17" s="20" t="s">
        <v>51</v>
      </c>
      <c r="I17" s="20" t="s">
        <v>51</v>
      </c>
      <c r="J17" s="20" t="s">
        <v>51</v>
      </c>
      <c r="K17" s="19"/>
      <c r="L17" s="13" t="s">
        <v>51</v>
      </c>
      <c r="M17" s="13" t="s">
        <v>51</v>
      </c>
      <c r="N17" s="13" t="s">
        <v>51</v>
      </c>
      <c r="O17" s="13" t="s">
        <v>51</v>
      </c>
      <c r="P17" s="13" t="s">
        <v>51</v>
      </c>
      <c r="Q17" s="13" t="s">
        <v>51</v>
      </c>
      <c r="R17" s="13" t="s">
        <v>51</v>
      </c>
      <c r="S17" s="13"/>
    </row>
    <row r="18" spans="1:19" s="30" customFormat="1" ht="22.5" customHeight="1" x14ac:dyDescent="0.2">
      <c r="A18" s="8"/>
      <c r="B18" s="36" t="s">
        <v>125</v>
      </c>
      <c r="C18" s="34">
        <v>2400000</v>
      </c>
      <c r="D18" s="20" t="s">
        <v>51</v>
      </c>
      <c r="E18" s="20" t="s">
        <v>51</v>
      </c>
      <c r="F18" s="20" t="s">
        <v>51</v>
      </c>
      <c r="G18" s="20" t="s">
        <v>51</v>
      </c>
      <c r="H18" s="20" t="s">
        <v>51</v>
      </c>
      <c r="I18" s="20" t="s">
        <v>51</v>
      </c>
      <c r="J18" s="20" t="s">
        <v>51</v>
      </c>
      <c r="K18" s="19"/>
      <c r="L18" s="13" t="s">
        <v>51</v>
      </c>
      <c r="M18" s="13" t="s">
        <v>51</v>
      </c>
      <c r="N18" s="13" t="s">
        <v>51</v>
      </c>
      <c r="O18" s="13" t="s">
        <v>51</v>
      </c>
      <c r="P18" s="13" t="s">
        <v>51</v>
      </c>
      <c r="Q18" s="13" t="s">
        <v>51</v>
      </c>
      <c r="R18" s="13" t="s">
        <v>51</v>
      </c>
      <c r="S18" s="13"/>
    </row>
    <row r="19" spans="1:19" s="30" customFormat="1" ht="68.25" customHeight="1" x14ac:dyDescent="0.2">
      <c r="A19" s="8"/>
      <c r="B19" s="36" t="s">
        <v>126</v>
      </c>
      <c r="C19" s="34">
        <v>20000</v>
      </c>
      <c r="D19" s="20" t="s">
        <v>51</v>
      </c>
      <c r="E19" s="20" t="s">
        <v>51</v>
      </c>
      <c r="F19" s="20" t="s">
        <v>51</v>
      </c>
      <c r="G19" s="20" t="s">
        <v>51</v>
      </c>
      <c r="H19" s="20" t="s">
        <v>51</v>
      </c>
      <c r="I19" s="20" t="s">
        <v>51</v>
      </c>
      <c r="J19" s="20" t="s">
        <v>51</v>
      </c>
      <c r="K19" s="19"/>
      <c r="L19" s="13" t="s">
        <v>51</v>
      </c>
      <c r="M19" s="13" t="s">
        <v>51</v>
      </c>
      <c r="N19" s="13" t="s">
        <v>51</v>
      </c>
      <c r="O19" s="13" t="s">
        <v>51</v>
      </c>
      <c r="P19" s="13" t="s">
        <v>51</v>
      </c>
      <c r="Q19" s="13" t="s">
        <v>51</v>
      </c>
      <c r="R19" s="13" t="s">
        <v>51</v>
      </c>
      <c r="S19" s="13"/>
    </row>
    <row r="20" spans="1:19" s="51" customFormat="1" ht="52.5" customHeight="1" x14ac:dyDescent="0.2">
      <c r="A20" s="52">
        <v>4</v>
      </c>
      <c r="B20" s="49" t="s">
        <v>32</v>
      </c>
      <c r="C20" s="53">
        <v>1557600</v>
      </c>
      <c r="D20" s="53" t="s">
        <v>51</v>
      </c>
      <c r="E20" s="53">
        <v>1557600</v>
      </c>
      <c r="F20" s="53">
        <v>417200</v>
      </c>
      <c r="G20" s="54" t="s">
        <v>51</v>
      </c>
      <c r="H20" s="54" t="s">
        <v>51</v>
      </c>
      <c r="I20" s="54" t="s">
        <v>51</v>
      </c>
      <c r="J20" s="54" t="s">
        <v>51</v>
      </c>
      <c r="K20" s="54" t="s">
        <v>51</v>
      </c>
      <c r="L20" s="56" t="s">
        <v>50</v>
      </c>
      <c r="M20" s="54" t="s">
        <v>51</v>
      </c>
      <c r="N20" s="54" t="s">
        <v>51</v>
      </c>
      <c r="O20" s="55" t="s">
        <v>51</v>
      </c>
      <c r="P20" s="55">
        <v>1557600</v>
      </c>
      <c r="Q20" s="54" t="s">
        <v>51</v>
      </c>
      <c r="R20" s="54" t="s">
        <v>51</v>
      </c>
      <c r="S20" s="54"/>
    </row>
    <row r="21" spans="1:19" s="30" customFormat="1" ht="43.5" customHeight="1" x14ac:dyDescent="0.2">
      <c r="A21" s="8"/>
      <c r="B21" s="36" t="s">
        <v>127</v>
      </c>
      <c r="C21" s="34">
        <v>69200</v>
      </c>
      <c r="D21" s="20" t="s">
        <v>51</v>
      </c>
      <c r="E21" s="20" t="s">
        <v>51</v>
      </c>
      <c r="F21" s="20" t="s">
        <v>51</v>
      </c>
      <c r="G21" s="20" t="s">
        <v>51</v>
      </c>
      <c r="H21" s="20" t="s">
        <v>51</v>
      </c>
      <c r="I21" s="20" t="s">
        <v>51</v>
      </c>
      <c r="J21" s="20" t="s">
        <v>51</v>
      </c>
      <c r="K21" s="19"/>
      <c r="L21" s="13" t="s">
        <v>51</v>
      </c>
      <c r="M21" s="13" t="s">
        <v>51</v>
      </c>
      <c r="N21" s="13" t="s">
        <v>51</v>
      </c>
      <c r="O21" s="13" t="s">
        <v>51</v>
      </c>
      <c r="P21" s="13" t="s">
        <v>51</v>
      </c>
      <c r="Q21" s="13" t="s">
        <v>51</v>
      </c>
      <c r="R21" s="13" t="s">
        <v>51</v>
      </c>
      <c r="S21" s="13"/>
    </row>
    <row r="22" spans="1:19" s="30" customFormat="1" ht="43.5" customHeight="1" x14ac:dyDescent="0.2">
      <c r="A22" s="8"/>
      <c r="B22" s="36" t="s">
        <v>128</v>
      </c>
      <c r="C22" s="34">
        <v>175200</v>
      </c>
      <c r="D22" s="20" t="s">
        <v>51</v>
      </c>
      <c r="E22" s="20" t="s">
        <v>51</v>
      </c>
      <c r="F22" s="20" t="s">
        <v>51</v>
      </c>
      <c r="G22" s="20" t="s">
        <v>51</v>
      </c>
      <c r="H22" s="20" t="s">
        <v>51</v>
      </c>
      <c r="I22" s="20" t="s">
        <v>51</v>
      </c>
      <c r="J22" s="20" t="s">
        <v>51</v>
      </c>
      <c r="K22" s="19"/>
      <c r="L22" s="13" t="s">
        <v>51</v>
      </c>
      <c r="M22" s="13" t="s">
        <v>51</v>
      </c>
      <c r="N22" s="13" t="s">
        <v>51</v>
      </c>
      <c r="O22" s="13" t="s">
        <v>51</v>
      </c>
      <c r="P22" s="13" t="s">
        <v>51</v>
      </c>
      <c r="Q22" s="13" t="s">
        <v>51</v>
      </c>
      <c r="R22" s="13" t="s">
        <v>51</v>
      </c>
      <c r="S22" s="13"/>
    </row>
    <row r="23" spans="1:19" s="30" customFormat="1" ht="43.5" customHeight="1" x14ac:dyDescent="0.2">
      <c r="A23" s="8"/>
      <c r="B23" s="36" t="s">
        <v>129</v>
      </c>
      <c r="C23" s="34">
        <v>412800</v>
      </c>
      <c r="D23" s="20" t="s">
        <v>51</v>
      </c>
      <c r="E23" s="20" t="s">
        <v>51</v>
      </c>
      <c r="F23" s="20" t="s">
        <v>51</v>
      </c>
      <c r="G23" s="20" t="s">
        <v>51</v>
      </c>
      <c r="H23" s="20" t="s">
        <v>51</v>
      </c>
      <c r="I23" s="20" t="s">
        <v>51</v>
      </c>
      <c r="J23" s="20" t="s">
        <v>51</v>
      </c>
      <c r="K23" s="19"/>
      <c r="L23" s="13" t="s">
        <v>51</v>
      </c>
      <c r="M23" s="13" t="s">
        <v>51</v>
      </c>
      <c r="N23" s="13" t="s">
        <v>51</v>
      </c>
      <c r="O23" s="13" t="s">
        <v>51</v>
      </c>
      <c r="P23" s="13" t="s">
        <v>51</v>
      </c>
      <c r="Q23" s="13" t="s">
        <v>51</v>
      </c>
      <c r="R23" s="13" t="s">
        <v>51</v>
      </c>
      <c r="S23" s="13"/>
    </row>
    <row r="24" spans="1:19" s="30" customFormat="1" ht="22.5" customHeight="1" x14ac:dyDescent="0.2">
      <c r="A24" s="8"/>
      <c r="B24" s="36" t="s">
        <v>130</v>
      </c>
      <c r="C24" s="34">
        <v>447800</v>
      </c>
      <c r="D24" s="20" t="s">
        <v>51</v>
      </c>
      <c r="E24" s="20" t="s">
        <v>51</v>
      </c>
      <c r="F24" s="20" t="s">
        <v>51</v>
      </c>
      <c r="G24" s="20" t="s">
        <v>51</v>
      </c>
      <c r="H24" s="20" t="s">
        <v>51</v>
      </c>
      <c r="I24" s="20" t="s">
        <v>51</v>
      </c>
      <c r="J24" s="20" t="s">
        <v>51</v>
      </c>
      <c r="K24" s="19"/>
      <c r="L24" s="13" t="s">
        <v>51</v>
      </c>
      <c r="M24" s="13" t="s">
        <v>51</v>
      </c>
      <c r="N24" s="13" t="s">
        <v>51</v>
      </c>
      <c r="O24" s="13" t="s">
        <v>51</v>
      </c>
      <c r="P24" s="13" t="s">
        <v>51</v>
      </c>
      <c r="Q24" s="13" t="s">
        <v>51</v>
      </c>
      <c r="R24" s="13" t="s">
        <v>51</v>
      </c>
      <c r="S24" s="13"/>
    </row>
    <row r="25" spans="1:19" s="30" customFormat="1" ht="24" customHeight="1" x14ac:dyDescent="0.2">
      <c r="A25" s="8"/>
      <c r="B25" s="36" t="s">
        <v>131</v>
      </c>
      <c r="C25" s="34">
        <v>106000</v>
      </c>
      <c r="D25" s="20" t="s">
        <v>51</v>
      </c>
      <c r="E25" s="20" t="s">
        <v>51</v>
      </c>
      <c r="F25" s="20" t="s">
        <v>51</v>
      </c>
      <c r="G25" s="20" t="s">
        <v>51</v>
      </c>
      <c r="H25" s="20" t="s">
        <v>51</v>
      </c>
      <c r="I25" s="20" t="s">
        <v>51</v>
      </c>
      <c r="J25" s="20" t="s">
        <v>51</v>
      </c>
      <c r="K25" s="19"/>
      <c r="L25" s="13" t="s">
        <v>51</v>
      </c>
      <c r="M25" s="13" t="s">
        <v>51</v>
      </c>
      <c r="N25" s="13" t="s">
        <v>51</v>
      </c>
      <c r="O25" s="13" t="s">
        <v>51</v>
      </c>
      <c r="P25" s="13" t="s">
        <v>51</v>
      </c>
      <c r="Q25" s="13" t="s">
        <v>51</v>
      </c>
      <c r="R25" s="13" t="s">
        <v>51</v>
      </c>
      <c r="S25" s="13"/>
    </row>
    <row r="26" spans="1:19" s="30" customFormat="1" ht="41.25" customHeight="1" x14ac:dyDescent="0.2">
      <c r="A26" s="8"/>
      <c r="B26" s="36" t="s">
        <v>132</v>
      </c>
      <c r="C26" s="34">
        <v>346600</v>
      </c>
      <c r="D26" s="20" t="s">
        <v>51</v>
      </c>
      <c r="E26" s="20" t="s">
        <v>51</v>
      </c>
      <c r="F26" s="20" t="s">
        <v>51</v>
      </c>
      <c r="G26" s="20" t="s">
        <v>51</v>
      </c>
      <c r="H26" s="20" t="s">
        <v>51</v>
      </c>
      <c r="I26" s="20" t="s">
        <v>51</v>
      </c>
      <c r="J26" s="20" t="s">
        <v>51</v>
      </c>
      <c r="K26" s="19"/>
      <c r="L26" s="13" t="s">
        <v>51</v>
      </c>
      <c r="M26" s="13" t="s">
        <v>51</v>
      </c>
      <c r="N26" s="13" t="s">
        <v>51</v>
      </c>
      <c r="O26" s="13" t="s">
        <v>51</v>
      </c>
      <c r="P26" s="13" t="s">
        <v>51</v>
      </c>
      <c r="Q26" s="13" t="s">
        <v>51</v>
      </c>
      <c r="R26" s="13" t="s">
        <v>51</v>
      </c>
      <c r="S26" s="13"/>
    </row>
    <row r="27" spans="1:19" s="51" customFormat="1" ht="52.5" customHeight="1" x14ac:dyDescent="0.2">
      <c r="A27" s="52">
        <v>5</v>
      </c>
      <c r="B27" s="49" t="s">
        <v>84</v>
      </c>
      <c r="C27" s="53" t="s">
        <v>51</v>
      </c>
      <c r="D27" s="53">
        <v>24600000</v>
      </c>
      <c r="E27" s="53">
        <v>24600000</v>
      </c>
      <c r="F27" s="53" t="s">
        <v>51</v>
      </c>
      <c r="G27" s="54">
        <v>5</v>
      </c>
      <c r="H27" s="54">
        <v>1</v>
      </c>
      <c r="I27" s="55">
        <v>16336150</v>
      </c>
      <c r="J27" s="54" t="s">
        <v>115</v>
      </c>
      <c r="K27" s="54" t="s">
        <v>51</v>
      </c>
      <c r="L27" s="49" t="s">
        <v>151</v>
      </c>
      <c r="M27" s="54" t="s">
        <v>51</v>
      </c>
      <c r="N27" s="54" t="s">
        <v>51</v>
      </c>
      <c r="O27" s="55" t="s">
        <v>51</v>
      </c>
      <c r="P27" s="55" t="s">
        <v>51</v>
      </c>
      <c r="Q27" s="55">
        <v>16336150</v>
      </c>
      <c r="R27" s="55" t="s">
        <v>51</v>
      </c>
      <c r="S27" s="57" t="s">
        <v>142</v>
      </c>
    </row>
    <row r="28" spans="1:19" s="30" customFormat="1" ht="45" customHeight="1" x14ac:dyDescent="0.2">
      <c r="A28" s="8"/>
      <c r="B28" s="36" t="s">
        <v>133</v>
      </c>
      <c r="C28" s="20" t="s">
        <v>51</v>
      </c>
      <c r="D28" s="34">
        <v>24600000</v>
      </c>
      <c r="E28" s="20" t="s">
        <v>51</v>
      </c>
      <c r="F28" s="20" t="s">
        <v>51</v>
      </c>
      <c r="G28" s="20" t="s">
        <v>51</v>
      </c>
      <c r="H28" s="20" t="s">
        <v>51</v>
      </c>
      <c r="I28" s="20" t="s">
        <v>51</v>
      </c>
      <c r="J28" s="20" t="s">
        <v>51</v>
      </c>
      <c r="K28" s="20" t="s">
        <v>51</v>
      </c>
      <c r="L28" s="7"/>
      <c r="M28" s="13" t="s">
        <v>51</v>
      </c>
      <c r="N28" s="13" t="s">
        <v>51</v>
      </c>
      <c r="O28" s="13" t="s">
        <v>51</v>
      </c>
      <c r="P28" s="13" t="s">
        <v>51</v>
      </c>
      <c r="Q28" s="13" t="s">
        <v>51</v>
      </c>
      <c r="R28" s="13" t="s">
        <v>51</v>
      </c>
      <c r="S28" s="13"/>
    </row>
    <row r="29" spans="1:19" s="51" customFormat="1" ht="48" x14ac:dyDescent="0.2">
      <c r="A29" s="52">
        <v>6</v>
      </c>
      <c r="B29" s="49" t="s">
        <v>48</v>
      </c>
      <c r="C29" s="53" t="s">
        <v>51</v>
      </c>
      <c r="D29" s="53">
        <v>2900000</v>
      </c>
      <c r="E29" s="53">
        <v>2900000</v>
      </c>
      <c r="F29" s="53" t="s">
        <v>51</v>
      </c>
      <c r="G29" s="54">
        <v>5</v>
      </c>
      <c r="H29" s="54">
        <v>2</v>
      </c>
      <c r="I29" s="55">
        <v>2900000</v>
      </c>
      <c r="J29" s="54">
        <v>4</v>
      </c>
      <c r="K29" s="54">
        <v>5</v>
      </c>
      <c r="L29" s="56" t="s">
        <v>68</v>
      </c>
      <c r="M29" s="54" t="s">
        <v>51</v>
      </c>
      <c r="N29" s="55" t="s">
        <v>51</v>
      </c>
      <c r="O29" s="54" t="s">
        <v>51</v>
      </c>
      <c r="P29" s="55">
        <v>2900000</v>
      </c>
      <c r="Q29" s="55" t="s">
        <v>51</v>
      </c>
      <c r="R29" s="54" t="s">
        <v>51</v>
      </c>
      <c r="S29" s="54"/>
    </row>
    <row r="30" spans="1:19" s="30" customFormat="1" ht="43.5" x14ac:dyDescent="0.2">
      <c r="A30" s="8"/>
      <c r="B30" s="36" t="s">
        <v>113</v>
      </c>
      <c r="C30" s="20" t="s">
        <v>51</v>
      </c>
      <c r="D30" s="34">
        <v>1500000</v>
      </c>
      <c r="E30" s="20" t="s">
        <v>51</v>
      </c>
      <c r="F30" s="20" t="s">
        <v>51</v>
      </c>
      <c r="G30" s="20" t="s">
        <v>51</v>
      </c>
      <c r="H30" s="20" t="s">
        <v>51</v>
      </c>
      <c r="I30" s="20" t="s">
        <v>51</v>
      </c>
      <c r="J30" s="20" t="s">
        <v>51</v>
      </c>
      <c r="K30" s="20" t="s">
        <v>51</v>
      </c>
      <c r="L30" s="19"/>
      <c r="M30" s="13" t="s">
        <v>51</v>
      </c>
      <c r="N30" s="13" t="s">
        <v>51</v>
      </c>
      <c r="O30" s="13" t="s">
        <v>51</v>
      </c>
      <c r="P30" s="13" t="s">
        <v>51</v>
      </c>
      <c r="Q30" s="13" t="s">
        <v>51</v>
      </c>
      <c r="R30" s="13" t="s">
        <v>51</v>
      </c>
      <c r="S30" s="13"/>
    </row>
    <row r="31" spans="1:19" s="30" customFormat="1" ht="43.5" x14ac:dyDescent="0.2">
      <c r="A31" s="8"/>
      <c r="B31" s="36" t="s">
        <v>112</v>
      </c>
      <c r="C31" s="20" t="s">
        <v>51</v>
      </c>
      <c r="D31" s="34">
        <v>1400000</v>
      </c>
      <c r="E31" s="20" t="s">
        <v>51</v>
      </c>
      <c r="F31" s="20" t="s">
        <v>51</v>
      </c>
      <c r="G31" s="20" t="s">
        <v>51</v>
      </c>
      <c r="H31" s="20" t="s">
        <v>51</v>
      </c>
      <c r="I31" s="20" t="s">
        <v>51</v>
      </c>
      <c r="J31" s="20" t="s">
        <v>51</v>
      </c>
      <c r="K31" s="20" t="s">
        <v>51</v>
      </c>
      <c r="L31" s="19"/>
      <c r="M31" s="13" t="s">
        <v>51</v>
      </c>
      <c r="N31" s="13" t="s">
        <v>51</v>
      </c>
      <c r="O31" s="13" t="s">
        <v>51</v>
      </c>
      <c r="P31" s="13" t="s">
        <v>51</v>
      </c>
      <c r="Q31" s="13" t="s">
        <v>51</v>
      </c>
      <c r="R31" s="13" t="s">
        <v>51</v>
      </c>
      <c r="S31" s="13"/>
    </row>
    <row r="32" spans="1:19" s="51" customFormat="1" ht="51" customHeight="1" x14ac:dyDescent="0.2">
      <c r="A32" s="52">
        <v>7</v>
      </c>
      <c r="B32" s="49" t="s">
        <v>33</v>
      </c>
      <c r="C32" s="53" t="s">
        <v>51</v>
      </c>
      <c r="D32" s="53">
        <v>13381000</v>
      </c>
      <c r="E32" s="53">
        <v>13381000</v>
      </c>
      <c r="F32" s="53" t="s">
        <v>51</v>
      </c>
      <c r="G32" s="54">
        <v>5</v>
      </c>
      <c r="H32" s="54">
        <v>1</v>
      </c>
      <c r="I32" s="55">
        <v>13330000</v>
      </c>
      <c r="J32" s="54" t="s">
        <v>115</v>
      </c>
      <c r="K32" s="54" t="s">
        <v>51</v>
      </c>
      <c r="L32" s="49" t="s">
        <v>150</v>
      </c>
      <c r="M32" s="54" t="s">
        <v>51</v>
      </c>
      <c r="N32" s="54" t="s">
        <v>51</v>
      </c>
      <c r="O32" s="55" t="s">
        <v>51</v>
      </c>
      <c r="P32" s="55">
        <v>13330000</v>
      </c>
      <c r="Q32" s="55" t="s">
        <v>51</v>
      </c>
      <c r="R32" s="55" t="s">
        <v>141</v>
      </c>
      <c r="S32" s="57" t="s">
        <v>149</v>
      </c>
    </row>
    <row r="33" spans="1:19" s="30" customFormat="1" ht="31.5" customHeight="1" x14ac:dyDescent="0.2">
      <c r="A33" s="8"/>
      <c r="B33" s="36" t="s">
        <v>134</v>
      </c>
      <c r="C33" s="20"/>
      <c r="D33" s="34">
        <v>13381000</v>
      </c>
      <c r="E33" s="20" t="s">
        <v>51</v>
      </c>
      <c r="F33" s="20" t="s">
        <v>51</v>
      </c>
      <c r="G33" s="20" t="s">
        <v>51</v>
      </c>
      <c r="H33" s="20" t="s">
        <v>51</v>
      </c>
      <c r="I33" s="20" t="s">
        <v>51</v>
      </c>
      <c r="J33" s="20" t="s">
        <v>51</v>
      </c>
      <c r="K33" s="20" t="s">
        <v>51</v>
      </c>
      <c r="L33" s="19"/>
      <c r="M33" s="13" t="s">
        <v>51</v>
      </c>
      <c r="N33" s="13" t="s">
        <v>51</v>
      </c>
      <c r="O33" s="13" t="s">
        <v>51</v>
      </c>
      <c r="P33" s="13" t="s">
        <v>51</v>
      </c>
      <c r="Q33" s="13" t="s">
        <v>51</v>
      </c>
      <c r="R33" s="13" t="s">
        <v>51</v>
      </c>
      <c r="S33" s="13"/>
    </row>
    <row r="34" spans="1:19" s="51" customFormat="1" ht="29.25" customHeight="1" x14ac:dyDescent="0.2">
      <c r="A34" s="52">
        <v>8</v>
      </c>
      <c r="B34" s="49" t="s">
        <v>34</v>
      </c>
      <c r="C34" s="53" t="s">
        <v>51</v>
      </c>
      <c r="D34" s="53">
        <v>9200000</v>
      </c>
      <c r="E34" s="53">
        <v>9200000</v>
      </c>
      <c r="F34" s="53" t="s">
        <v>51</v>
      </c>
      <c r="G34" s="54">
        <v>5</v>
      </c>
      <c r="H34" s="54">
        <v>1</v>
      </c>
      <c r="I34" s="53">
        <v>9200000</v>
      </c>
      <c r="J34" s="54">
        <v>4</v>
      </c>
      <c r="K34" s="54">
        <v>5</v>
      </c>
      <c r="L34" s="56" t="s">
        <v>68</v>
      </c>
      <c r="M34" s="54" t="s">
        <v>51</v>
      </c>
      <c r="N34" s="54" t="s">
        <v>51</v>
      </c>
      <c r="O34" s="55" t="s">
        <v>51</v>
      </c>
      <c r="P34" s="55">
        <v>9200000</v>
      </c>
      <c r="Q34" s="55" t="s">
        <v>51</v>
      </c>
      <c r="R34" s="54" t="s">
        <v>51</v>
      </c>
      <c r="S34" s="54"/>
    </row>
    <row r="35" spans="1:19" s="30" customFormat="1" ht="26.25" customHeight="1" x14ac:dyDescent="0.2">
      <c r="A35" s="8"/>
      <c r="B35" s="36" t="s">
        <v>111</v>
      </c>
      <c r="C35" s="20"/>
      <c r="D35" s="34">
        <v>9200000</v>
      </c>
      <c r="E35" s="20" t="s">
        <v>51</v>
      </c>
      <c r="F35" s="20" t="s">
        <v>51</v>
      </c>
      <c r="G35" s="20" t="s">
        <v>51</v>
      </c>
      <c r="H35" s="20" t="s">
        <v>51</v>
      </c>
      <c r="I35" s="20" t="s">
        <v>51</v>
      </c>
      <c r="J35" s="20" t="s">
        <v>51</v>
      </c>
      <c r="K35" s="20" t="s">
        <v>51</v>
      </c>
      <c r="L35" s="19"/>
      <c r="M35" s="13" t="s">
        <v>51</v>
      </c>
      <c r="N35" s="13" t="s">
        <v>51</v>
      </c>
      <c r="O35" s="13" t="s">
        <v>51</v>
      </c>
      <c r="P35" s="13" t="s">
        <v>51</v>
      </c>
      <c r="Q35" s="13" t="s">
        <v>51</v>
      </c>
      <c r="R35" s="13" t="s">
        <v>51</v>
      </c>
      <c r="S35" s="13"/>
    </row>
    <row r="36" spans="1:19" s="51" customFormat="1" ht="50.25" customHeight="1" x14ac:dyDescent="0.2">
      <c r="A36" s="52">
        <v>9</v>
      </c>
      <c r="B36" s="49" t="s">
        <v>35</v>
      </c>
      <c r="C36" s="53">
        <v>6936000</v>
      </c>
      <c r="D36" s="53" t="s">
        <v>51</v>
      </c>
      <c r="E36" s="53">
        <v>6936000</v>
      </c>
      <c r="F36" s="53">
        <v>543300</v>
      </c>
      <c r="G36" s="54" t="s">
        <v>51</v>
      </c>
      <c r="H36" s="54" t="s">
        <v>51</v>
      </c>
      <c r="I36" s="54" t="s">
        <v>51</v>
      </c>
      <c r="J36" s="54" t="s">
        <v>51</v>
      </c>
      <c r="K36" s="54" t="s">
        <v>51</v>
      </c>
      <c r="L36" s="49" t="s">
        <v>78</v>
      </c>
      <c r="M36" s="54" t="s">
        <v>51</v>
      </c>
      <c r="N36" s="55" t="s">
        <v>51</v>
      </c>
      <c r="O36" s="55" t="s">
        <v>51</v>
      </c>
      <c r="P36" s="55">
        <v>6936000</v>
      </c>
      <c r="Q36" s="54" t="s">
        <v>51</v>
      </c>
      <c r="R36" s="54" t="s">
        <v>51</v>
      </c>
      <c r="S36" s="54"/>
    </row>
    <row r="37" spans="1:19" s="30" customFormat="1" ht="27" customHeight="1" x14ac:dyDescent="0.2">
      <c r="A37" s="8"/>
      <c r="B37" s="36" t="s">
        <v>106</v>
      </c>
      <c r="C37" s="34">
        <v>559000</v>
      </c>
      <c r="D37" s="20" t="s">
        <v>51</v>
      </c>
      <c r="E37" s="20" t="s">
        <v>51</v>
      </c>
      <c r="F37" s="20" t="s">
        <v>51</v>
      </c>
      <c r="G37" s="20" t="s">
        <v>51</v>
      </c>
      <c r="H37" s="20" t="s">
        <v>51</v>
      </c>
      <c r="I37" s="20" t="s">
        <v>51</v>
      </c>
      <c r="J37" s="20" t="s">
        <v>51</v>
      </c>
      <c r="K37" s="20" t="s">
        <v>51</v>
      </c>
      <c r="L37" s="36" t="s">
        <v>80</v>
      </c>
      <c r="M37" s="13" t="s">
        <v>51</v>
      </c>
      <c r="N37" s="13" t="s">
        <v>51</v>
      </c>
      <c r="O37" s="13" t="s">
        <v>51</v>
      </c>
      <c r="P37" s="13" t="s">
        <v>51</v>
      </c>
      <c r="Q37" s="13" t="s">
        <v>51</v>
      </c>
      <c r="R37" s="13" t="s">
        <v>51</v>
      </c>
      <c r="S37" s="13"/>
    </row>
    <row r="38" spans="1:19" s="30" customFormat="1" ht="40.5" customHeight="1" x14ac:dyDescent="0.2">
      <c r="A38" s="8"/>
      <c r="B38" s="36" t="s">
        <v>107</v>
      </c>
      <c r="C38" s="34">
        <v>3912000</v>
      </c>
      <c r="D38" s="20" t="s">
        <v>51</v>
      </c>
      <c r="E38" s="20" t="s">
        <v>51</v>
      </c>
      <c r="F38" s="20" t="s">
        <v>51</v>
      </c>
      <c r="G38" s="20" t="s">
        <v>51</v>
      </c>
      <c r="H38" s="20" t="s">
        <v>51</v>
      </c>
      <c r="I38" s="20" t="s">
        <v>51</v>
      </c>
      <c r="J38" s="20" t="s">
        <v>51</v>
      </c>
      <c r="K38" s="20" t="s">
        <v>51</v>
      </c>
      <c r="L38" s="36" t="s">
        <v>81</v>
      </c>
      <c r="M38" s="13" t="s">
        <v>51</v>
      </c>
      <c r="N38" s="13" t="s">
        <v>51</v>
      </c>
      <c r="O38" s="13" t="s">
        <v>51</v>
      </c>
      <c r="P38" s="13" t="s">
        <v>51</v>
      </c>
      <c r="Q38" s="13" t="s">
        <v>51</v>
      </c>
      <c r="R38" s="13" t="s">
        <v>51</v>
      </c>
      <c r="S38" s="13"/>
    </row>
    <row r="39" spans="1:19" s="30" customFormat="1" ht="42.75" customHeight="1" x14ac:dyDescent="0.2">
      <c r="A39" s="8"/>
      <c r="B39" s="36" t="s">
        <v>108</v>
      </c>
      <c r="C39" s="34">
        <v>756000</v>
      </c>
      <c r="D39" s="20" t="s">
        <v>51</v>
      </c>
      <c r="E39" s="20" t="s">
        <v>51</v>
      </c>
      <c r="F39" s="20" t="s">
        <v>51</v>
      </c>
      <c r="G39" s="20" t="s">
        <v>51</v>
      </c>
      <c r="H39" s="20" t="s">
        <v>51</v>
      </c>
      <c r="I39" s="20" t="s">
        <v>51</v>
      </c>
      <c r="J39" s="20" t="s">
        <v>51</v>
      </c>
      <c r="K39" s="20" t="s">
        <v>51</v>
      </c>
      <c r="L39" s="36" t="s">
        <v>82</v>
      </c>
      <c r="M39" s="13" t="s">
        <v>51</v>
      </c>
      <c r="N39" s="13" t="s">
        <v>51</v>
      </c>
      <c r="O39" s="13" t="s">
        <v>51</v>
      </c>
      <c r="P39" s="13" t="s">
        <v>51</v>
      </c>
      <c r="Q39" s="13" t="s">
        <v>51</v>
      </c>
      <c r="R39" s="13" t="s">
        <v>51</v>
      </c>
      <c r="S39" s="13"/>
    </row>
    <row r="40" spans="1:19" s="30" customFormat="1" ht="29.25" customHeight="1" x14ac:dyDescent="0.2">
      <c r="A40" s="8"/>
      <c r="B40" s="36" t="s">
        <v>109</v>
      </c>
      <c r="C40" s="34">
        <v>350000</v>
      </c>
      <c r="D40" s="20" t="s">
        <v>51</v>
      </c>
      <c r="E40" s="20" t="s">
        <v>51</v>
      </c>
      <c r="F40" s="20" t="s">
        <v>51</v>
      </c>
      <c r="G40" s="20" t="s">
        <v>51</v>
      </c>
      <c r="H40" s="20" t="s">
        <v>51</v>
      </c>
      <c r="I40" s="20" t="s">
        <v>51</v>
      </c>
      <c r="J40" s="20" t="s">
        <v>51</v>
      </c>
      <c r="K40" s="20" t="s">
        <v>51</v>
      </c>
      <c r="L40" s="36" t="s">
        <v>77</v>
      </c>
      <c r="M40" s="13" t="s">
        <v>51</v>
      </c>
      <c r="N40" s="13" t="s">
        <v>51</v>
      </c>
      <c r="O40" s="13" t="s">
        <v>51</v>
      </c>
      <c r="P40" s="13" t="s">
        <v>51</v>
      </c>
      <c r="Q40" s="13" t="s">
        <v>51</v>
      </c>
      <c r="R40" s="13" t="s">
        <v>51</v>
      </c>
      <c r="S40" s="13"/>
    </row>
    <row r="41" spans="1:19" s="30" customFormat="1" ht="48" customHeight="1" x14ac:dyDescent="0.2">
      <c r="A41" s="8"/>
      <c r="B41" s="36" t="s">
        <v>110</v>
      </c>
      <c r="C41" s="34">
        <v>1220000</v>
      </c>
      <c r="D41" s="20" t="s">
        <v>51</v>
      </c>
      <c r="E41" s="20" t="s">
        <v>51</v>
      </c>
      <c r="F41" s="20" t="s">
        <v>51</v>
      </c>
      <c r="G41" s="20" t="s">
        <v>51</v>
      </c>
      <c r="H41" s="20" t="s">
        <v>51</v>
      </c>
      <c r="I41" s="20" t="s">
        <v>51</v>
      </c>
      <c r="J41" s="20" t="s">
        <v>51</v>
      </c>
      <c r="K41" s="20">
        <v>9</v>
      </c>
      <c r="L41" s="35" t="s">
        <v>83</v>
      </c>
      <c r="M41" s="13" t="s">
        <v>51</v>
      </c>
      <c r="N41" s="13" t="s">
        <v>51</v>
      </c>
      <c r="O41" s="13" t="s">
        <v>51</v>
      </c>
      <c r="P41" s="13" t="s">
        <v>51</v>
      </c>
      <c r="Q41" s="13" t="s">
        <v>51</v>
      </c>
      <c r="R41" s="13" t="s">
        <v>51</v>
      </c>
      <c r="S41" s="13"/>
    </row>
    <row r="42" spans="1:19" s="30" customFormat="1" ht="28.5" customHeight="1" x14ac:dyDescent="0.2">
      <c r="A42" s="8"/>
      <c r="B42" s="127" t="s">
        <v>213</v>
      </c>
      <c r="C42" s="128">
        <v>139000</v>
      </c>
      <c r="D42" s="20"/>
      <c r="E42" s="20"/>
      <c r="F42" s="20"/>
      <c r="G42" s="20"/>
      <c r="H42" s="20"/>
      <c r="I42" s="20"/>
      <c r="J42" s="20"/>
      <c r="K42" s="20"/>
      <c r="L42" s="35"/>
      <c r="M42" s="13"/>
      <c r="N42" s="13"/>
      <c r="O42" s="13"/>
      <c r="P42" s="13"/>
      <c r="Q42" s="13"/>
      <c r="R42" s="13"/>
      <c r="S42" s="13"/>
    </row>
    <row r="43" spans="1:19" s="51" customFormat="1" ht="45.75" customHeight="1" x14ac:dyDescent="0.2">
      <c r="A43" s="52">
        <v>10</v>
      </c>
      <c r="B43" s="49" t="s">
        <v>36</v>
      </c>
      <c r="C43" s="53">
        <v>6190600</v>
      </c>
      <c r="D43" s="53" t="s">
        <v>51</v>
      </c>
      <c r="E43" s="53">
        <v>6190600</v>
      </c>
      <c r="F43" s="53">
        <v>2934000</v>
      </c>
      <c r="G43" s="55" t="s">
        <v>51</v>
      </c>
      <c r="H43" s="55" t="s">
        <v>51</v>
      </c>
      <c r="I43" s="55" t="s">
        <v>51</v>
      </c>
      <c r="J43" s="55" t="s">
        <v>51</v>
      </c>
      <c r="K43" s="55" t="s">
        <v>51</v>
      </c>
      <c r="L43" s="49" t="s">
        <v>78</v>
      </c>
      <c r="M43" s="55" t="s">
        <v>51</v>
      </c>
      <c r="N43" s="55" t="s">
        <v>51</v>
      </c>
      <c r="O43" s="55" t="s">
        <v>51</v>
      </c>
      <c r="P43" s="55">
        <v>6190600</v>
      </c>
      <c r="Q43" s="58" t="s">
        <v>51</v>
      </c>
      <c r="R43" s="58" t="s">
        <v>51</v>
      </c>
      <c r="S43" s="58"/>
    </row>
    <row r="44" spans="1:19" s="30" customFormat="1" ht="28.5" customHeight="1" x14ac:dyDescent="0.2">
      <c r="A44" s="8"/>
      <c r="B44" s="36" t="s">
        <v>103</v>
      </c>
      <c r="C44" s="34">
        <v>1240000</v>
      </c>
      <c r="D44" s="20" t="s">
        <v>51</v>
      </c>
      <c r="E44" s="20" t="s">
        <v>51</v>
      </c>
      <c r="F44" s="20" t="s">
        <v>51</v>
      </c>
      <c r="G44" s="20" t="s">
        <v>51</v>
      </c>
      <c r="H44" s="20" t="s">
        <v>51</v>
      </c>
      <c r="I44" s="20" t="s">
        <v>51</v>
      </c>
      <c r="J44" s="20" t="s">
        <v>51</v>
      </c>
      <c r="K44" s="20" t="s">
        <v>51</v>
      </c>
      <c r="L44" s="36" t="s">
        <v>77</v>
      </c>
      <c r="M44" s="13" t="s">
        <v>51</v>
      </c>
      <c r="N44" s="13" t="s">
        <v>51</v>
      </c>
      <c r="O44" s="13" t="s">
        <v>51</v>
      </c>
      <c r="P44" s="13" t="s">
        <v>51</v>
      </c>
      <c r="Q44" s="13" t="s">
        <v>51</v>
      </c>
      <c r="R44" s="13" t="s">
        <v>51</v>
      </c>
      <c r="S44" s="13"/>
    </row>
    <row r="45" spans="1:19" s="30" customFormat="1" ht="27" customHeight="1" x14ac:dyDescent="0.2">
      <c r="A45" s="8"/>
      <c r="B45" s="36" t="s">
        <v>104</v>
      </c>
      <c r="C45" s="34">
        <v>2600000</v>
      </c>
      <c r="D45" s="20" t="s">
        <v>51</v>
      </c>
      <c r="E45" s="20" t="s">
        <v>51</v>
      </c>
      <c r="F45" s="20" t="s">
        <v>51</v>
      </c>
      <c r="G45" s="20" t="s">
        <v>51</v>
      </c>
      <c r="H45" s="20" t="s">
        <v>51</v>
      </c>
      <c r="I45" s="20" t="s">
        <v>51</v>
      </c>
      <c r="J45" s="20" t="s">
        <v>51</v>
      </c>
      <c r="K45" s="20" t="s">
        <v>51</v>
      </c>
      <c r="L45" s="36" t="s">
        <v>79</v>
      </c>
      <c r="M45" s="13" t="s">
        <v>51</v>
      </c>
      <c r="N45" s="13" t="s">
        <v>51</v>
      </c>
      <c r="O45" s="13" t="s">
        <v>51</v>
      </c>
      <c r="P45" s="13" t="s">
        <v>51</v>
      </c>
      <c r="Q45" s="13" t="s">
        <v>51</v>
      </c>
      <c r="R45" s="13" t="s">
        <v>51</v>
      </c>
      <c r="S45" s="13"/>
    </row>
    <row r="46" spans="1:19" s="30" customFormat="1" ht="39.75" customHeight="1" x14ac:dyDescent="0.2">
      <c r="A46" s="8"/>
      <c r="B46" s="36" t="s">
        <v>105</v>
      </c>
      <c r="C46" s="34">
        <v>831000</v>
      </c>
      <c r="D46" s="20" t="s">
        <v>51</v>
      </c>
      <c r="E46" s="20" t="s">
        <v>51</v>
      </c>
      <c r="F46" s="20" t="s">
        <v>51</v>
      </c>
      <c r="G46" s="20" t="s">
        <v>51</v>
      </c>
      <c r="H46" s="20" t="s">
        <v>51</v>
      </c>
      <c r="I46" s="20" t="s">
        <v>51</v>
      </c>
      <c r="J46" s="20" t="s">
        <v>51</v>
      </c>
      <c r="K46" s="20" t="s">
        <v>51</v>
      </c>
      <c r="L46" s="36" t="s">
        <v>77</v>
      </c>
      <c r="M46" s="13" t="s">
        <v>51</v>
      </c>
      <c r="N46" s="13" t="s">
        <v>51</v>
      </c>
      <c r="O46" s="13" t="s">
        <v>51</v>
      </c>
      <c r="P46" s="13" t="s">
        <v>51</v>
      </c>
      <c r="Q46" s="13" t="s">
        <v>51</v>
      </c>
      <c r="R46" s="13" t="s">
        <v>51</v>
      </c>
      <c r="S46" s="13"/>
    </row>
    <row r="47" spans="1:19" s="30" customFormat="1" ht="23.25" customHeight="1" x14ac:dyDescent="0.2">
      <c r="A47" s="8"/>
      <c r="B47" s="36" t="s">
        <v>114</v>
      </c>
      <c r="C47" s="34">
        <v>923000</v>
      </c>
      <c r="D47" s="20" t="s">
        <v>51</v>
      </c>
      <c r="E47" s="20" t="s">
        <v>51</v>
      </c>
      <c r="F47" s="20" t="s">
        <v>51</v>
      </c>
      <c r="G47" s="20" t="s">
        <v>51</v>
      </c>
      <c r="H47" s="20" t="s">
        <v>51</v>
      </c>
      <c r="I47" s="20" t="s">
        <v>51</v>
      </c>
      <c r="J47" s="20" t="s">
        <v>51</v>
      </c>
      <c r="K47" s="20" t="s">
        <v>51</v>
      </c>
      <c r="L47" s="36" t="s">
        <v>77</v>
      </c>
      <c r="M47" s="13" t="s">
        <v>51</v>
      </c>
      <c r="N47" s="13" t="s">
        <v>51</v>
      </c>
      <c r="O47" s="13" t="s">
        <v>51</v>
      </c>
      <c r="P47" s="13" t="s">
        <v>51</v>
      </c>
      <c r="Q47" s="13" t="s">
        <v>51</v>
      </c>
      <c r="R47" s="13" t="s">
        <v>51</v>
      </c>
      <c r="S47" s="13"/>
    </row>
    <row r="48" spans="1:19" s="30" customFormat="1" ht="23.25" customHeight="1" x14ac:dyDescent="0.2">
      <c r="A48" s="8"/>
      <c r="B48" s="121" t="s">
        <v>212</v>
      </c>
      <c r="C48" s="122">
        <v>596600</v>
      </c>
      <c r="D48" s="20"/>
      <c r="E48" s="20"/>
      <c r="F48" s="20"/>
      <c r="G48" s="20"/>
      <c r="H48" s="20"/>
      <c r="I48" s="20"/>
      <c r="J48" s="20"/>
      <c r="K48" s="20"/>
      <c r="L48" s="36"/>
      <c r="M48" s="13"/>
      <c r="N48" s="13"/>
      <c r="O48" s="13"/>
      <c r="P48" s="13"/>
      <c r="Q48" s="13"/>
      <c r="R48" s="13"/>
      <c r="S48" s="13"/>
    </row>
    <row r="49" spans="1:19" s="51" customFormat="1" ht="43.5" customHeight="1" x14ac:dyDescent="0.2">
      <c r="A49" s="52">
        <v>11</v>
      </c>
      <c r="B49" s="49" t="s">
        <v>37</v>
      </c>
      <c r="C49" s="53">
        <v>1800000</v>
      </c>
      <c r="D49" s="53" t="s">
        <v>51</v>
      </c>
      <c r="E49" s="53">
        <v>1800000</v>
      </c>
      <c r="F49" s="53" t="s">
        <v>51</v>
      </c>
      <c r="G49" s="55" t="s">
        <v>51</v>
      </c>
      <c r="H49" s="55" t="s">
        <v>51</v>
      </c>
      <c r="I49" s="55" t="s">
        <v>51</v>
      </c>
      <c r="J49" s="55" t="s">
        <v>51</v>
      </c>
      <c r="K49" s="55" t="s">
        <v>51</v>
      </c>
      <c r="L49" s="49" t="s">
        <v>73</v>
      </c>
      <c r="M49" s="55" t="s">
        <v>51</v>
      </c>
      <c r="N49" s="55" t="s">
        <v>51</v>
      </c>
      <c r="O49" s="55" t="s">
        <v>51</v>
      </c>
      <c r="P49" s="55">
        <v>1800000</v>
      </c>
      <c r="Q49" s="58" t="s">
        <v>51</v>
      </c>
      <c r="R49" s="58" t="s">
        <v>51</v>
      </c>
      <c r="S49" s="58"/>
    </row>
    <row r="50" spans="1:19" s="30" customFormat="1" ht="65.25" customHeight="1" x14ac:dyDescent="0.2">
      <c r="A50" s="8"/>
      <c r="B50" s="36" t="s">
        <v>102</v>
      </c>
      <c r="C50" s="34">
        <v>1800000</v>
      </c>
      <c r="D50" s="20" t="s">
        <v>51</v>
      </c>
      <c r="E50" s="20" t="s">
        <v>51</v>
      </c>
      <c r="F50" s="20" t="s">
        <v>51</v>
      </c>
      <c r="G50" s="20" t="s">
        <v>51</v>
      </c>
      <c r="H50" s="20" t="s">
        <v>51</v>
      </c>
      <c r="I50" s="20" t="s">
        <v>51</v>
      </c>
      <c r="J50" s="20" t="s">
        <v>51</v>
      </c>
      <c r="K50" s="20" t="s">
        <v>51</v>
      </c>
      <c r="L50" s="36" t="s">
        <v>74</v>
      </c>
      <c r="M50" s="13" t="s">
        <v>51</v>
      </c>
      <c r="N50" s="13" t="s">
        <v>51</v>
      </c>
      <c r="O50" s="13" t="s">
        <v>51</v>
      </c>
      <c r="P50" s="13" t="s">
        <v>51</v>
      </c>
      <c r="Q50" s="13" t="s">
        <v>51</v>
      </c>
      <c r="R50" s="13" t="s">
        <v>51</v>
      </c>
      <c r="S50" s="13"/>
    </row>
    <row r="51" spans="1:19" s="51" customFormat="1" ht="48" x14ac:dyDescent="0.2">
      <c r="A51" s="52">
        <v>12</v>
      </c>
      <c r="B51" s="49" t="s">
        <v>38</v>
      </c>
      <c r="C51" s="53">
        <v>4778800</v>
      </c>
      <c r="D51" s="53" t="s">
        <v>51</v>
      </c>
      <c r="E51" s="53">
        <v>4778800</v>
      </c>
      <c r="F51" s="53">
        <v>1008800</v>
      </c>
      <c r="G51" s="55" t="s">
        <v>51</v>
      </c>
      <c r="H51" s="55" t="s">
        <v>51</v>
      </c>
      <c r="I51" s="55" t="s">
        <v>51</v>
      </c>
      <c r="J51" s="55" t="s">
        <v>51</v>
      </c>
      <c r="K51" s="55" t="s">
        <v>51</v>
      </c>
      <c r="L51" s="49" t="s">
        <v>78</v>
      </c>
      <c r="M51" s="55" t="s">
        <v>51</v>
      </c>
      <c r="N51" s="55" t="s">
        <v>51</v>
      </c>
      <c r="O51" s="55" t="s">
        <v>51</v>
      </c>
      <c r="P51" s="55">
        <v>4778800</v>
      </c>
      <c r="Q51" s="58" t="s">
        <v>51</v>
      </c>
      <c r="R51" s="58" t="s">
        <v>51</v>
      </c>
      <c r="S51" s="58"/>
    </row>
    <row r="52" spans="1:19" s="30" customFormat="1" ht="43.5" x14ac:dyDescent="0.2">
      <c r="A52" s="8"/>
      <c r="B52" s="36" t="s">
        <v>99</v>
      </c>
      <c r="C52" s="34">
        <v>2021800</v>
      </c>
      <c r="D52" s="20" t="s">
        <v>51</v>
      </c>
      <c r="E52" s="20" t="s">
        <v>51</v>
      </c>
      <c r="F52" s="20" t="s">
        <v>51</v>
      </c>
      <c r="G52" s="20" t="s">
        <v>51</v>
      </c>
      <c r="H52" s="20" t="s">
        <v>51</v>
      </c>
      <c r="I52" s="20" t="s">
        <v>51</v>
      </c>
      <c r="J52" s="20" t="s">
        <v>51</v>
      </c>
      <c r="K52" s="20" t="s">
        <v>51</v>
      </c>
      <c r="L52" s="36" t="s">
        <v>75</v>
      </c>
      <c r="M52" s="13" t="s">
        <v>51</v>
      </c>
      <c r="N52" s="13" t="s">
        <v>51</v>
      </c>
      <c r="O52" s="13" t="s">
        <v>51</v>
      </c>
      <c r="P52" s="13" t="s">
        <v>51</v>
      </c>
      <c r="Q52" s="13" t="s">
        <v>51</v>
      </c>
      <c r="R52" s="13" t="s">
        <v>51</v>
      </c>
      <c r="S52" s="13"/>
    </row>
    <row r="53" spans="1:19" s="30" customFormat="1" ht="43.5" x14ac:dyDescent="0.2">
      <c r="A53" s="8"/>
      <c r="B53" s="36" t="s">
        <v>100</v>
      </c>
      <c r="C53" s="34">
        <v>1008800</v>
      </c>
      <c r="D53" s="20" t="s">
        <v>51</v>
      </c>
      <c r="E53" s="20" t="s">
        <v>51</v>
      </c>
      <c r="F53" s="20" t="s">
        <v>51</v>
      </c>
      <c r="G53" s="20" t="s">
        <v>51</v>
      </c>
      <c r="H53" s="20" t="s">
        <v>51</v>
      </c>
      <c r="I53" s="20" t="s">
        <v>51</v>
      </c>
      <c r="J53" s="20" t="s">
        <v>51</v>
      </c>
      <c r="K53" s="20" t="s">
        <v>51</v>
      </c>
      <c r="L53" s="36" t="s">
        <v>77</v>
      </c>
      <c r="M53" s="13" t="s">
        <v>51</v>
      </c>
      <c r="N53" s="13" t="s">
        <v>51</v>
      </c>
      <c r="O53" s="13" t="s">
        <v>51</v>
      </c>
      <c r="P53" s="13" t="s">
        <v>51</v>
      </c>
      <c r="Q53" s="13" t="s">
        <v>51</v>
      </c>
      <c r="R53" s="13" t="s">
        <v>51</v>
      </c>
      <c r="S53" s="13"/>
    </row>
    <row r="54" spans="1:19" s="30" customFormat="1" ht="43.5" x14ac:dyDescent="0.2">
      <c r="A54" s="8"/>
      <c r="B54" s="36" t="s">
        <v>101</v>
      </c>
      <c r="C54" s="34">
        <v>1748200</v>
      </c>
      <c r="D54" s="20" t="s">
        <v>51</v>
      </c>
      <c r="E54" s="20" t="s">
        <v>51</v>
      </c>
      <c r="F54" s="20" t="s">
        <v>51</v>
      </c>
      <c r="G54" s="20" t="s">
        <v>51</v>
      </c>
      <c r="H54" s="20" t="s">
        <v>51</v>
      </c>
      <c r="I54" s="20" t="s">
        <v>51</v>
      </c>
      <c r="J54" s="20" t="s">
        <v>51</v>
      </c>
      <c r="K54" s="20" t="s">
        <v>51</v>
      </c>
      <c r="L54" s="36" t="s">
        <v>76</v>
      </c>
      <c r="M54" s="13" t="s">
        <v>51</v>
      </c>
      <c r="N54" s="13" t="s">
        <v>51</v>
      </c>
      <c r="O54" s="13" t="s">
        <v>51</v>
      </c>
      <c r="P54" s="13" t="s">
        <v>51</v>
      </c>
      <c r="Q54" s="13" t="s">
        <v>51</v>
      </c>
      <c r="R54" s="13" t="s">
        <v>51</v>
      </c>
      <c r="S54" s="13"/>
    </row>
    <row r="55" spans="1:19" s="51" customFormat="1" ht="24" x14ac:dyDescent="0.2">
      <c r="A55" s="52">
        <v>13</v>
      </c>
      <c r="B55" s="49" t="s">
        <v>39</v>
      </c>
      <c r="C55" s="53" t="s">
        <v>51</v>
      </c>
      <c r="D55" s="53">
        <v>7538000</v>
      </c>
      <c r="E55" s="53">
        <v>7538000</v>
      </c>
      <c r="F55" s="53" t="s">
        <v>51</v>
      </c>
      <c r="G55" s="54">
        <v>5</v>
      </c>
      <c r="H55" s="55">
        <v>1</v>
      </c>
      <c r="I55" s="53">
        <v>7538000</v>
      </c>
      <c r="J55" s="54">
        <v>4</v>
      </c>
      <c r="K55" s="54">
        <v>5</v>
      </c>
      <c r="L55" s="49" t="s">
        <v>67</v>
      </c>
      <c r="M55" s="55" t="s">
        <v>51</v>
      </c>
      <c r="N55" s="55" t="s">
        <v>51</v>
      </c>
      <c r="O55" s="58" t="s">
        <v>51</v>
      </c>
      <c r="P55" s="55">
        <v>7538000</v>
      </c>
      <c r="Q55" s="55" t="s">
        <v>51</v>
      </c>
      <c r="R55" s="58" t="s">
        <v>51</v>
      </c>
      <c r="S55" s="58"/>
    </row>
    <row r="56" spans="1:19" s="30" customFormat="1" ht="43.5" x14ac:dyDescent="0.2">
      <c r="A56" s="8"/>
      <c r="B56" s="36" t="s">
        <v>98</v>
      </c>
      <c r="C56" s="20" t="s">
        <v>51</v>
      </c>
      <c r="D56" s="34">
        <v>7538000</v>
      </c>
      <c r="E56" s="20" t="s">
        <v>51</v>
      </c>
      <c r="F56" s="20" t="s">
        <v>51</v>
      </c>
      <c r="G56" s="20" t="s">
        <v>51</v>
      </c>
      <c r="H56" s="20" t="s">
        <v>51</v>
      </c>
      <c r="I56" s="20" t="s">
        <v>51</v>
      </c>
      <c r="J56" s="20" t="s">
        <v>51</v>
      </c>
      <c r="K56" s="20" t="s">
        <v>51</v>
      </c>
      <c r="L56" s="7"/>
      <c r="M56" s="13" t="s">
        <v>51</v>
      </c>
      <c r="N56" s="13" t="s">
        <v>51</v>
      </c>
      <c r="O56" s="13" t="s">
        <v>51</v>
      </c>
      <c r="P56" s="13" t="s">
        <v>51</v>
      </c>
      <c r="Q56" s="13" t="s">
        <v>51</v>
      </c>
      <c r="R56" s="13" t="s">
        <v>51</v>
      </c>
      <c r="S56" s="13"/>
    </row>
    <row r="57" spans="1:19" s="51" customFormat="1" ht="48" x14ac:dyDescent="0.2">
      <c r="A57" s="52">
        <v>14</v>
      </c>
      <c r="B57" s="49" t="s">
        <v>136</v>
      </c>
      <c r="C57" s="53" t="s">
        <v>51</v>
      </c>
      <c r="D57" s="53">
        <v>3773600</v>
      </c>
      <c r="E57" s="53">
        <v>3773600</v>
      </c>
      <c r="F57" s="53" t="s">
        <v>51</v>
      </c>
      <c r="G57" s="54">
        <v>5</v>
      </c>
      <c r="H57" s="55">
        <v>1</v>
      </c>
      <c r="I57" s="53">
        <v>3773600</v>
      </c>
      <c r="J57" s="54">
        <v>4</v>
      </c>
      <c r="K57" s="54">
        <v>5</v>
      </c>
      <c r="L57" s="56" t="s">
        <v>68</v>
      </c>
      <c r="M57" s="55" t="s">
        <v>51</v>
      </c>
      <c r="N57" s="55" t="s">
        <v>51</v>
      </c>
      <c r="O57" s="55" t="s">
        <v>51</v>
      </c>
      <c r="P57" s="55">
        <v>3773600</v>
      </c>
      <c r="Q57" s="55" t="s">
        <v>51</v>
      </c>
      <c r="R57" s="55" t="s">
        <v>51</v>
      </c>
      <c r="S57" s="55"/>
    </row>
    <row r="58" spans="1:19" s="30" customFormat="1" ht="43.5" x14ac:dyDescent="0.2">
      <c r="A58" s="8"/>
      <c r="B58" s="36" t="s">
        <v>97</v>
      </c>
      <c r="C58" s="20" t="s">
        <v>51</v>
      </c>
      <c r="D58" s="34">
        <v>3773600</v>
      </c>
      <c r="E58" s="20" t="s">
        <v>51</v>
      </c>
      <c r="F58" s="20" t="s">
        <v>51</v>
      </c>
      <c r="G58" s="20" t="s">
        <v>51</v>
      </c>
      <c r="H58" s="20" t="s">
        <v>51</v>
      </c>
      <c r="I58" s="20" t="s">
        <v>51</v>
      </c>
      <c r="J58" s="20" t="s">
        <v>51</v>
      </c>
      <c r="K58" s="20" t="s">
        <v>51</v>
      </c>
      <c r="L58" s="19"/>
      <c r="M58" s="13" t="s">
        <v>51</v>
      </c>
      <c r="N58" s="13" t="s">
        <v>51</v>
      </c>
      <c r="O58" s="13" t="s">
        <v>51</v>
      </c>
      <c r="P58" s="13" t="s">
        <v>51</v>
      </c>
      <c r="Q58" s="13" t="s">
        <v>51</v>
      </c>
      <c r="R58" s="13" t="s">
        <v>51</v>
      </c>
      <c r="S58" s="13"/>
    </row>
    <row r="59" spans="1:19" s="51" customFormat="1" ht="48" x14ac:dyDescent="0.2">
      <c r="A59" s="52">
        <v>15</v>
      </c>
      <c r="B59" s="49" t="s">
        <v>70</v>
      </c>
      <c r="C59" s="53">
        <v>736100</v>
      </c>
      <c r="D59" s="53" t="s">
        <v>51</v>
      </c>
      <c r="E59" s="53">
        <v>736100</v>
      </c>
      <c r="F59" s="53">
        <v>263900</v>
      </c>
      <c r="G59" s="55" t="s">
        <v>51</v>
      </c>
      <c r="H59" s="55" t="s">
        <v>51</v>
      </c>
      <c r="I59" s="55" t="s">
        <v>51</v>
      </c>
      <c r="J59" s="55" t="s">
        <v>51</v>
      </c>
      <c r="K59" s="55" t="s">
        <v>51</v>
      </c>
      <c r="L59" s="56" t="s">
        <v>50</v>
      </c>
      <c r="M59" s="55" t="s">
        <v>51</v>
      </c>
      <c r="N59" s="55" t="s">
        <v>51</v>
      </c>
      <c r="O59" s="55">
        <v>736100</v>
      </c>
      <c r="P59" s="55" t="s">
        <v>51</v>
      </c>
      <c r="Q59" s="55" t="s">
        <v>51</v>
      </c>
      <c r="R59" s="55" t="s">
        <v>51</v>
      </c>
      <c r="S59" s="54"/>
    </row>
    <row r="60" spans="1:19" s="51" customFormat="1" ht="48" x14ac:dyDescent="0.2">
      <c r="A60" s="52">
        <v>16</v>
      </c>
      <c r="B60" s="49" t="s">
        <v>40</v>
      </c>
      <c r="C60" s="53" t="s">
        <v>51</v>
      </c>
      <c r="D60" s="53">
        <v>10952600</v>
      </c>
      <c r="E60" s="53">
        <v>10952600</v>
      </c>
      <c r="F60" s="53" t="s">
        <v>51</v>
      </c>
      <c r="G60" s="54">
        <v>5</v>
      </c>
      <c r="H60" s="55">
        <v>1</v>
      </c>
      <c r="I60" s="53">
        <v>7400000</v>
      </c>
      <c r="J60" s="54" t="s">
        <v>115</v>
      </c>
      <c r="K60" s="54" t="s">
        <v>51</v>
      </c>
      <c r="L60" s="49" t="s">
        <v>147</v>
      </c>
      <c r="M60" s="55" t="s">
        <v>51</v>
      </c>
      <c r="N60" s="55" t="s">
        <v>51</v>
      </c>
      <c r="O60" s="55" t="s">
        <v>51</v>
      </c>
      <c r="P60" s="55">
        <v>7400000</v>
      </c>
      <c r="Q60" s="55" t="s">
        <v>51</v>
      </c>
      <c r="R60" s="55" t="s">
        <v>51</v>
      </c>
      <c r="S60" s="57" t="s">
        <v>148</v>
      </c>
    </row>
    <row r="61" spans="1:19" s="30" customFormat="1" ht="87" x14ac:dyDescent="0.2">
      <c r="A61" s="8"/>
      <c r="B61" s="36" t="s">
        <v>96</v>
      </c>
      <c r="C61" s="20" t="s">
        <v>51</v>
      </c>
      <c r="D61" s="34">
        <v>10952600</v>
      </c>
      <c r="E61" s="20" t="s">
        <v>51</v>
      </c>
      <c r="F61" s="20" t="s">
        <v>51</v>
      </c>
      <c r="G61" s="20" t="s">
        <v>51</v>
      </c>
      <c r="H61" s="20" t="s">
        <v>51</v>
      </c>
      <c r="I61" s="20" t="s">
        <v>51</v>
      </c>
      <c r="J61" s="20" t="s">
        <v>51</v>
      </c>
      <c r="K61" s="20" t="s">
        <v>51</v>
      </c>
      <c r="L61" s="7"/>
      <c r="M61" s="13" t="s">
        <v>51</v>
      </c>
      <c r="N61" s="13" t="s">
        <v>51</v>
      </c>
      <c r="O61" s="13" t="s">
        <v>51</v>
      </c>
      <c r="P61" s="13" t="s">
        <v>51</v>
      </c>
      <c r="Q61" s="13" t="s">
        <v>51</v>
      </c>
      <c r="R61" s="13" t="s">
        <v>51</v>
      </c>
      <c r="S61" s="13"/>
    </row>
    <row r="62" spans="1:19" s="51" customFormat="1" ht="74.25" customHeight="1" x14ac:dyDescent="0.2">
      <c r="A62" s="52">
        <v>17</v>
      </c>
      <c r="B62" s="49" t="s">
        <v>41</v>
      </c>
      <c r="C62" s="53" t="s">
        <v>51</v>
      </c>
      <c r="D62" s="53">
        <v>12618000</v>
      </c>
      <c r="E62" s="53">
        <v>12618000</v>
      </c>
      <c r="F62" s="53" t="s">
        <v>51</v>
      </c>
      <c r="G62" s="54">
        <v>5</v>
      </c>
      <c r="H62" s="55">
        <v>1</v>
      </c>
      <c r="I62" s="53">
        <v>12618000</v>
      </c>
      <c r="J62" s="54">
        <v>4</v>
      </c>
      <c r="K62" s="54">
        <v>5</v>
      </c>
      <c r="L62" s="56" t="s">
        <v>68</v>
      </c>
      <c r="M62" s="55" t="s">
        <v>51</v>
      </c>
      <c r="N62" s="55" t="s">
        <v>51</v>
      </c>
      <c r="O62" s="55" t="s">
        <v>51</v>
      </c>
      <c r="P62" s="55">
        <v>12618000</v>
      </c>
      <c r="Q62" s="55" t="s">
        <v>51</v>
      </c>
      <c r="R62" s="55" t="s">
        <v>51</v>
      </c>
      <c r="S62" s="55"/>
    </row>
    <row r="63" spans="1:19" s="30" customFormat="1" ht="45.75" customHeight="1" x14ac:dyDescent="0.2">
      <c r="A63" s="8"/>
      <c r="B63" s="36" t="s">
        <v>95</v>
      </c>
      <c r="C63" s="20" t="s">
        <v>51</v>
      </c>
      <c r="D63" s="34">
        <v>12618000</v>
      </c>
      <c r="E63" s="20" t="s">
        <v>51</v>
      </c>
      <c r="F63" s="20" t="s">
        <v>51</v>
      </c>
      <c r="G63" s="20" t="s">
        <v>51</v>
      </c>
      <c r="H63" s="20" t="s">
        <v>51</v>
      </c>
      <c r="I63" s="20" t="s">
        <v>51</v>
      </c>
      <c r="J63" s="20" t="s">
        <v>51</v>
      </c>
      <c r="K63" s="20" t="s">
        <v>51</v>
      </c>
      <c r="L63" s="19"/>
      <c r="M63" s="13" t="s">
        <v>51</v>
      </c>
      <c r="N63" s="13" t="s">
        <v>51</v>
      </c>
      <c r="O63" s="13" t="s">
        <v>51</v>
      </c>
      <c r="P63" s="13" t="s">
        <v>51</v>
      </c>
      <c r="Q63" s="13" t="s">
        <v>51</v>
      </c>
      <c r="R63" s="13" t="s">
        <v>51</v>
      </c>
      <c r="S63" s="13"/>
    </row>
    <row r="64" spans="1:19" s="51" customFormat="1" ht="71.25" customHeight="1" x14ac:dyDescent="0.2">
      <c r="A64" s="52">
        <v>18</v>
      </c>
      <c r="B64" s="49" t="s">
        <v>49</v>
      </c>
      <c r="C64" s="53" t="s">
        <v>51</v>
      </c>
      <c r="D64" s="53">
        <v>9015000</v>
      </c>
      <c r="E64" s="53">
        <v>9015000</v>
      </c>
      <c r="F64" s="53" t="s">
        <v>51</v>
      </c>
      <c r="G64" s="54" t="s">
        <v>51</v>
      </c>
      <c r="H64" s="54">
        <v>1</v>
      </c>
      <c r="I64" s="55">
        <v>9015000</v>
      </c>
      <c r="J64" s="54">
        <v>4</v>
      </c>
      <c r="K64" s="54">
        <v>5</v>
      </c>
      <c r="L64" s="49" t="s">
        <v>67</v>
      </c>
      <c r="M64" s="54" t="s">
        <v>51</v>
      </c>
      <c r="N64" s="55" t="s">
        <v>51</v>
      </c>
      <c r="O64" s="54" t="s">
        <v>51</v>
      </c>
      <c r="P64" s="55">
        <v>9015000</v>
      </c>
      <c r="Q64" s="55" t="s">
        <v>51</v>
      </c>
      <c r="R64" s="54" t="s">
        <v>51</v>
      </c>
      <c r="S64" s="54"/>
    </row>
    <row r="65" spans="1:19" s="30" customFormat="1" ht="42" customHeight="1" x14ac:dyDescent="0.2">
      <c r="A65" s="8"/>
      <c r="B65" s="36" t="s">
        <v>94</v>
      </c>
      <c r="C65" s="20" t="s">
        <v>51</v>
      </c>
      <c r="D65" s="33">
        <v>9015000</v>
      </c>
      <c r="E65" s="20" t="s">
        <v>51</v>
      </c>
      <c r="F65" s="20" t="s">
        <v>51</v>
      </c>
      <c r="G65" s="20" t="s">
        <v>51</v>
      </c>
      <c r="H65" s="20" t="s">
        <v>51</v>
      </c>
      <c r="I65" s="20" t="s">
        <v>51</v>
      </c>
      <c r="J65" s="20" t="s">
        <v>51</v>
      </c>
      <c r="K65" s="20" t="s">
        <v>51</v>
      </c>
      <c r="L65" s="7"/>
      <c r="M65" s="13" t="s">
        <v>51</v>
      </c>
      <c r="N65" s="13" t="s">
        <v>51</v>
      </c>
      <c r="O65" s="13" t="s">
        <v>51</v>
      </c>
      <c r="P65" s="13" t="s">
        <v>51</v>
      </c>
      <c r="Q65" s="13" t="s">
        <v>51</v>
      </c>
      <c r="R65" s="13" t="s">
        <v>51</v>
      </c>
      <c r="S65" s="13"/>
    </row>
    <row r="66" spans="1:19" s="51" customFormat="1" ht="55.5" customHeight="1" x14ac:dyDescent="0.2">
      <c r="A66" s="52">
        <v>19</v>
      </c>
      <c r="B66" s="49" t="s">
        <v>71</v>
      </c>
      <c r="C66" s="53" t="s">
        <v>51</v>
      </c>
      <c r="D66" s="53">
        <v>17717000</v>
      </c>
      <c r="E66" s="53">
        <v>17717000</v>
      </c>
      <c r="F66" s="53" t="s">
        <v>51</v>
      </c>
      <c r="G66" s="54" t="s">
        <v>51</v>
      </c>
      <c r="H66" s="54">
        <v>1</v>
      </c>
      <c r="I66" s="55">
        <v>17717000</v>
      </c>
      <c r="J66" s="54">
        <v>4</v>
      </c>
      <c r="K66" s="54">
        <v>5</v>
      </c>
      <c r="L66" s="49" t="s">
        <v>72</v>
      </c>
      <c r="M66" s="54" t="s">
        <v>51</v>
      </c>
      <c r="N66" s="55" t="s">
        <v>51</v>
      </c>
      <c r="O66" s="54" t="s">
        <v>51</v>
      </c>
      <c r="P66" s="55">
        <v>17717000</v>
      </c>
      <c r="Q66" s="55" t="s">
        <v>51</v>
      </c>
      <c r="R66" s="54" t="s">
        <v>51</v>
      </c>
      <c r="S66" s="54"/>
    </row>
    <row r="67" spans="1:19" s="30" customFormat="1" ht="201.75" customHeight="1" x14ac:dyDescent="0.2">
      <c r="A67" s="8"/>
      <c r="B67" s="36" t="s">
        <v>93</v>
      </c>
      <c r="C67" s="20" t="s">
        <v>51</v>
      </c>
      <c r="D67" s="34">
        <v>17717000</v>
      </c>
      <c r="E67" s="20" t="s">
        <v>51</v>
      </c>
      <c r="F67" s="20" t="s">
        <v>51</v>
      </c>
      <c r="G67" s="20" t="s">
        <v>51</v>
      </c>
      <c r="H67" s="20" t="s">
        <v>51</v>
      </c>
      <c r="I67" s="20" t="s">
        <v>51</v>
      </c>
      <c r="J67" s="20" t="s">
        <v>51</v>
      </c>
      <c r="K67" s="20" t="s">
        <v>51</v>
      </c>
      <c r="L67" s="36" t="s">
        <v>85</v>
      </c>
      <c r="M67" s="13" t="s">
        <v>51</v>
      </c>
      <c r="N67" s="13" t="s">
        <v>51</v>
      </c>
      <c r="O67" s="13" t="s">
        <v>51</v>
      </c>
      <c r="P67" s="13" t="s">
        <v>51</v>
      </c>
      <c r="Q67" s="13" t="s">
        <v>51</v>
      </c>
      <c r="R67" s="13" t="s">
        <v>51</v>
      </c>
      <c r="S67" s="13"/>
    </row>
    <row r="68" spans="1:19" s="51" customFormat="1" ht="48" customHeight="1" x14ac:dyDescent="0.2">
      <c r="A68" s="52">
        <v>20</v>
      </c>
      <c r="B68" s="49" t="s">
        <v>42</v>
      </c>
      <c r="C68" s="53" t="s">
        <v>51</v>
      </c>
      <c r="D68" s="53">
        <v>4200000</v>
      </c>
      <c r="E68" s="53">
        <v>4200000</v>
      </c>
      <c r="F68" s="53" t="s">
        <v>51</v>
      </c>
      <c r="G68" s="54">
        <v>5</v>
      </c>
      <c r="H68" s="54">
        <v>1</v>
      </c>
      <c r="I68" s="53">
        <v>4107000</v>
      </c>
      <c r="J68" s="54" t="s">
        <v>115</v>
      </c>
      <c r="K68" s="54" t="s">
        <v>51</v>
      </c>
      <c r="L68" s="49" t="s">
        <v>145</v>
      </c>
      <c r="M68" s="54" t="s">
        <v>51</v>
      </c>
      <c r="N68" s="55" t="s">
        <v>51</v>
      </c>
      <c r="O68" s="55" t="s">
        <v>51</v>
      </c>
      <c r="P68" s="55">
        <v>4107000</v>
      </c>
      <c r="Q68" s="54" t="s">
        <v>51</v>
      </c>
      <c r="R68" s="55" t="s">
        <v>51</v>
      </c>
      <c r="S68" s="57" t="s">
        <v>146</v>
      </c>
    </row>
    <row r="69" spans="1:19" s="30" customFormat="1" ht="44.25" customHeight="1" x14ac:dyDescent="0.2">
      <c r="A69" s="8"/>
      <c r="B69" s="36" t="s">
        <v>87</v>
      </c>
      <c r="C69" s="20" t="s">
        <v>51</v>
      </c>
      <c r="D69" s="34">
        <v>4200000</v>
      </c>
      <c r="E69" s="20" t="s">
        <v>51</v>
      </c>
      <c r="F69" s="20" t="s">
        <v>51</v>
      </c>
      <c r="G69" s="20" t="s">
        <v>51</v>
      </c>
      <c r="H69" s="20" t="s">
        <v>51</v>
      </c>
      <c r="I69" s="20" t="s">
        <v>51</v>
      </c>
      <c r="J69" s="20" t="s">
        <v>51</v>
      </c>
      <c r="K69" s="20" t="s">
        <v>51</v>
      </c>
      <c r="L69" s="19"/>
      <c r="M69" s="13" t="s">
        <v>51</v>
      </c>
      <c r="N69" s="13" t="s">
        <v>51</v>
      </c>
      <c r="O69" s="13" t="s">
        <v>51</v>
      </c>
      <c r="P69" s="13" t="s">
        <v>51</v>
      </c>
      <c r="Q69" s="13" t="s">
        <v>51</v>
      </c>
      <c r="R69" s="13" t="s">
        <v>51</v>
      </c>
      <c r="S69" s="13"/>
    </row>
    <row r="70" spans="1:19" s="51" customFormat="1" ht="51.75" customHeight="1" x14ac:dyDescent="0.2">
      <c r="A70" s="52">
        <v>21</v>
      </c>
      <c r="B70" s="49" t="s">
        <v>43</v>
      </c>
      <c r="C70" s="53">
        <v>2232000</v>
      </c>
      <c r="D70" s="53" t="s">
        <v>51</v>
      </c>
      <c r="E70" s="53">
        <v>2232000</v>
      </c>
      <c r="F70" s="53">
        <v>1096638</v>
      </c>
      <c r="G70" s="54" t="s">
        <v>51</v>
      </c>
      <c r="H70" s="54" t="s">
        <v>52</v>
      </c>
      <c r="I70" s="54" t="s">
        <v>52</v>
      </c>
      <c r="J70" s="54" t="s">
        <v>51</v>
      </c>
      <c r="K70" s="54" t="s">
        <v>51</v>
      </c>
      <c r="L70" s="56" t="s">
        <v>50</v>
      </c>
      <c r="M70" s="55">
        <v>459664</v>
      </c>
      <c r="N70" s="54" t="s">
        <v>51</v>
      </c>
      <c r="O70" s="55" t="s">
        <v>51</v>
      </c>
      <c r="P70" s="55">
        <v>1772336</v>
      </c>
      <c r="Q70" s="54" t="s">
        <v>51</v>
      </c>
      <c r="R70" s="54" t="s">
        <v>51</v>
      </c>
      <c r="S70" s="54"/>
    </row>
    <row r="71" spans="1:19" s="30" customFormat="1" ht="46.5" customHeight="1" x14ac:dyDescent="0.2">
      <c r="A71" s="8"/>
      <c r="B71" s="36" t="s">
        <v>89</v>
      </c>
      <c r="C71" s="31">
        <v>487200</v>
      </c>
      <c r="D71" s="20" t="s">
        <v>51</v>
      </c>
      <c r="E71" s="20" t="s">
        <v>51</v>
      </c>
      <c r="F71" s="20" t="s">
        <v>51</v>
      </c>
      <c r="G71" s="20" t="s">
        <v>51</v>
      </c>
      <c r="H71" s="20" t="s">
        <v>51</v>
      </c>
      <c r="I71" s="20" t="s">
        <v>51</v>
      </c>
      <c r="J71" s="20" t="s">
        <v>51</v>
      </c>
      <c r="K71" s="20" t="s">
        <v>51</v>
      </c>
      <c r="L71" s="19"/>
      <c r="M71" s="13" t="s">
        <v>51</v>
      </c>
      <c r="N71" s="13" t="s">
        <v>51</v>
      </c>
      <c r="O71" s="13" t="s">
        <v>51</v>
      </c>
      <c r="P71" s="13" t="s">
        <v>51</v>
      </c>
      <c r="Q71" s="13" t="s">
        <v>51</v>
      </c>
      <c r="R71" s="13" t="s">
        <v>51</v>
      </c>
      <c r="S71" s="13"/>
    </row>
    <row r="72" spans="1:19" s="30" customFormat="1" ht="46.5" customHeight="1" x14ac:dyDescent="0.2">
      <c r="A72" s="8"/>
      <c r="B72" s="36" t="s">
        <v>88</v>
      </c>
      <c r="C72" s="32">
        <v>499200</v>
      </c>
      <c r="D72" s="20" t="s">
        <v>51</v>
      </c>
      <c r="E72" s="20" t="s">
        <v>51</v>
      </c>
      <c r="F72" s="20" t="s">
        <v>51</v>
      </c>
      <c r="G72" s="20" t="s">
        <v>51</v>
      </c>
      <c r="H72" s="20" t="s">
        <v>51</v>
      </c>
      <c r="I72" s="20" t="s">
        <v>51</v>
      </c>
      <c r="J72" s="20" t="s">
        <v>51</v>
      </c>
      <c r="K72" s="20" t="s">
        <v>51</v>
      </c>
      <c r="L72" s="19"/>
      <c r="M72" s="13" t="s">
        <v>51</v>
      </c>
      <c r="N72" s="13" t="s">
        <v>51</v>
      </c>
      <c r="O72" s="13" t="s">
        <v>51</v>
      </c>
      <c r="P72" s="13" t="s">
        <v>51</v>
      </c>
      <c r="Q72" s="13" t="s">
        <v>51</v>
      </c>
      <c r="R72" s="13" t="s">
        <v>51</v>
      </c>
      <c r="S72" s="13"/>
    </row>
    <row r="73" spans="1:19" s="30" customFormat="1" ht="46.5" customHeight="1" x14ac:dyDescent="0.2">
      <c r="A73" s="8"/>
      <c r="B73" s="36" t="s">
        <v>90</v>
      </c>
      <c r="C73" s="32">
        <v>592200</v>
      </c>
      <c r="D73" s="20" t="s">
        <v>51</v>
      </c>
      <c r="E73" s="20" t="s">
        <v>51</v>
      </c>
      <c r="F73" s="20" t="s">
        <v>51</v>
      </c>
      <c r="G73" s="20" t="s">
        <v>51</v>
      </c>
      <c r="H73" s="20" t="s">
        <v>51</v>
      </c>
      <c r="I73" s="20" t="s">
        <v>51</v>
      </c>
      <c r="J73" s="20" t="s">
        <v>51</v>
      </c>
      <c r="K73" s="20" t="s">
        <v>51</v>
      </c>
      <c r="L73" s="19"/>
      <c r="M73" s="13" t="s">
        <v>51</v>
      </c>
      <c r="N73" s="13" t="s">
        <v>51</v>
      </c>
      <c r="O73" s="13" t="s">
        <v>51</v>
      </c>
      <c r="P73" s="13" t="s">
        <v>51</v>
      </c>
      <c r="Q73" s="13" t="s">
        <v>51</v>
      </c>
      <c r="R73" s="13" t="s">
        <v>51</v>
      </c>
      <c r="S73" s="13"/>
    </row>
    <row r="74" spans="1:19" s="30" customFormat="1" ht="25.5" customHeight="1" x14ac:dyDescent="0.2">
      <c r="A74" s="8"/>
      <c r="B74" s="36" t="s">
        <v>91</v>
      </c>
      <c r="C74" s="32">
        <v>620150</v>
      </c>
      <c r="D74" s="20" t="s">
        <v>51</v>
      </c>
      <c r="E74" s="20" t="s">
        <v>51</v>
      </c>
      <c r="F74" s="20" t="s">
        <v>51</v>
      </c>
      <c r="G74" s="20" t="s">
        <v>51</v>
      </c>
      <c r="H74" s="20" t="s">
        <v>51</v>
      </c>
      <c r="I74" s="20" t="s">
        <v>51</v>
      </c>
      <c r="J74" s="20" t="s">
        <v>51</v>
      </c>
      <c r="K74" s="20" t="s">
        <v>51</v>
      </c>
      <c r="L74" s="19"/>
      <c r="M74" s="13" t="s">
        <v>51</v>
      </c>
      <c r="N74" s="13" t="s">
        <v>51</v>
      </c>
      <c r="O74" s="13" t="s">
        <v>51</v>
      </c>
      <c r="P74" s="13" t="s">
        <v>51</v>
      </c>
      <c r="Q74" s="13" t="s">
        <v>51</v>
      </c>
      <c r="R74" s="13" t="s">
        <v>51</v>
      </c>
      <c r="S74" s="13"/>
    </row>
    <row r="75" spans="1:19" s="30" customFormat="1" ht="26.25" customHeight="1" x14ac:dyDescent="0.2">
      <c r="A75" s="8"/>
      <c r="B75" s="36" t="s">
        <v>92</v>
      </c>
      <c r="C75" s="32">
        <v>33250</v>
      </c>
      <c r="D75" s="20" t="s">
        <v>51</v>
      </c>
      <c r="E75" s="20" t="s">
        <v>51</v>
      </c>
      <c r="F75" s="20" t="s">
        <v>51</v>
      </c>
      <c r="G75" s="20" t="s">
        <v>51</v>
      </c>
      <c r="H75" s="20" t="s">
        <v>51</v>
      </c>
      <c r="I75" s="20" t="s">
        <v>51</v>
      </c>
      <c r="J75" s="20" t="s">
        <v>51</v>
      </c>
      <c r="K75" s="20" t="s">
        <v>51</v>
      </c>
      <c r="L75" s="19"/>
      <c r="M75" s="13" t="s">
        <v>51</v>
      </c>
      <c r="N75" s="13" t="s">
        <v>51</v>
      </c>
      <c r="O75" s="13" t="s">
        <v>51</v>
      </c>
      <c r="P75" s="13" t="s">
        <v>51</v>
      </c>
      <c r="Q75" s="13" t="s">
        <v>51</v>
      </c>
      <c r="R75" s="13" t="s">
        <v>51</v>
      </c>
      <c r="S75" s="13"/>
    </row>
    <row r="76" spans="1:19" s="51" customFormat="1" ht="95.25" customHeight="1" x14ac:dyDescent="0.2">
      <c r="A76" s="52">
        <v>22</v>
      </c>
      <c r="B76" s="49" t="s">
        <v>44</v>
      </c>
      <c r="C76" s="59">
        <v>4217200</v>
      </c>
      <c r="D76" s="53" t="s">
        <v>51</v>
      </c>
      <c r="E76" s="53">
        <v>4217200</v>
      </c>
      <c r="F76" s="53">
        <v>4090</v>
      </c>
      <c r="G76" s="54" t="s">
        <v>115</v>
      </c>
      <c r="H76" s="54">
        <v>1</v>
      </c>
      <c r="I76" s="55">
        <v>3921500</v>
      </c>
      <c r="J76" s="54" t="s">
        <v>51</v>
      </c>
      <c r="K76" s="54" t="s">
        <v>51</v>
      </c>
      <c r="L76" s="49" t="s">
        <v>86</v>
      </c>
      <c r="M76" s="54" t="s">
        <v>51</v>
      </c>
      <c r="N76" s="54" t="s">
        <v>51</v>
      </c>
      <c r="O76" s="55" t="s">
        <v>51</v>
      </c>
      <c r="P76" s="55" t="s">
        <v>51</v>
      </c>
      <c r="Q76" s="55">
        <v>4217200</v>
      </c>
      <c r="R76" s="54" t="s">
        <v>51</v>
      </c>
      <c r="S76" s="60"/>
    </row>
    <row r="77" spans="1:19" s="51" customFormat="1" ht="96" customHeight="1" x14ac:dyDescent="0.2">
      <c r="A77" s="52">
        <v>23</v>
      </c>
      <c r="B77" s="49" t="s">
        <v>45</v>
      </c>
      <c r="C77" s="53">
        <v>4255800</v>
      </c>
      <c r="D77" s="53">
        <v>6000000</v>
      </c>
      <c r="E77" s="53">
        <v>10255800</v>
      </c>
      <c r="F77" s="53">
        <v>1614400</v>
      </c>
      <c r="G77" s="54">
        <v>5</v>
      </c>
      <c r="H77" s="54">
        <v>1</v>
      </c>
      <c r="I77" s="53">
        <v>6000000</v>
      </c>
      <c r="J77" s="54">
        <v>4</v>
      </c>
      <c r="K77" s="54">
        <v>5</v>
      </c>
      <c r="L77" s="49" t="s">
        <v>135</v>
      </c>
      <c r="M77" s="54" t="s">
        <v>51</v>
      </c>
      <c r="N77" s="54" t="s">
        <v>51</v>
      </c>
      <c r="O77" s="55" t="s">
        <v>51</v>
      </c>
      <c r="P77" s="55">
        <v>10255800</v>
      </c>
      <c r="Q77" s="55" t="s">
        <v>51</v>
      </c>
      <c r="R77" s="54" t="s">
        <v>51</v>
      </c>
      <c r="S77" s="54"/>
    </row>
    <row r="78" spans="1:19" s="108" customFormat="1" ht="43.5" x14ac:dyDescent="0.2">
      <c r="A78" s="102"/>
      <c r="B78" s="103" t="s">
        <v>186</v>
      </c>
      <c r="C78" s="104">
        <v>4255800</v>
      </c>
      <c r="D78" s="104"/>
      <c r="E78" s="104"/>
      <c r="F78" s="104"/>
      <c r="G78" s="105"/>
      <c r="H78" s="105"/>
      <c r="I78" s="104"/>
      <c r="J78" s="105"/>
      <c r="K78" s="105"/>
      <c r="L78" s="106"/>
      <c r="M78" s="105"/>
      <c r="N78" s="105"/>
      <c r="O78" s="107"/>
      <c r="P78" s="107"/>
      <c r="Q78" s="107"/>
      <c r="R78" s="105"/>
      <c r="S78" s="105"/>
    </row>
    <row r="79" spans="1:19" s="30" customFormat="1" ht="65.25" x14ac:dyDescent="0.2">
      <c r="A79" s="8"/>
      <c r="B79" s="36" t="s">
        <v>185</v>
      </c>
      <c r="C79" s="20" t="s">
        <v>51</v>
      </c>
      <c r="D79" s="34">
        <v>6000000</v>
      </c>
      <c r="E79" s="20" t="s">
        <v>51</v>
      </c>
      <c r="F79" s="20" t="s">
        <v>51</v>
      </c>
      <c r="G79" s="20" t="s">
        <v>51</v>
      </c>
      <c r="H79" s="20" t="s">
        <v>51</v>
      </c>
      <c r="I79" s="20" t="s">
        <v>51</v>
      </c>
      <c r="J79" s="20" t="s">
        <v>51</v>
      </c>
      <c r="K79" s="20" t="s">
        <v>51</v>
      </c>
      <c r="L79" s="7" t="s">
        <v>144</v>
      </c>
      <c r="M79" s="13" t="s">
        <v>51</v>
      </c>
      <c r="N79" s="13" t="s">
        <v>51</v>
      </c>
      <c r="O79" s="13" t="s">
        <v>51</v>
      </c>
      <c r="P79" s="13" t="s">
        <v>51</v>
      </c>
      <c r="Q79" s="13" t="s">
        <v>51</v>
      </c>
      <c r="R79" s="13" t="s">
        <v>51</v>
      </c>
      <c r="S79" s="13"/>
    </row>
    <row r="80" spans="1:19" s="51" customFormat="1" ht="27" customHeight="1" x14ac:dyDescent="0.2">
      <c r="A80" s="52">
        <v>24</v>
      </c>
      <c r="B80" s="49" t="s">
        <v>46</v>
      </c>
      <c r="C80" s="53">
        <v>1000000</v>
      </c>
      <c r="D80" s="53" t="s">
        <v>51</v>
      </c>
      <c r="E80" s="53">
        <v>1000000</v>
      </c>
      <c r="F80" s="53">
        <v>649500</v>
      </c>
      <c r="G80" s="54" t="s">
        <v>51</v>
      </c>
      <c r="H80" s="54" t="s">
        <v>51</v>
      </c>
      <c r="I80" s="54" t="s">
        <v>51</v>
      </c>
      <c r="J80" s="54" t="s">
        <v>51</v>
      </c>
      <c r="K80" s="54" t="s">
        <v>51</v>
      </c>
      <c r="L80" s="56" t="s">
        <v>50</v>
      </c>
      <c r="M80" s="54" t="s">
        <v>51</v>
      </c>
      <c r="N80" s="54" t="s">
        <v>51</v>
      </c>
      <c r="O80" s="55" t="s">
        <v>51</v>
      </c>
      <c r="P80" s="55">
        <v>1000000</v>
      </c>
      <c r="Q80" s="54" t="s">
        <v>51</v>
      </c>
      <c r="R80" s="54" t="s">
        <v>51</v>
      </c>
      <c r="S80" s="54"/>
    </row>
    <row r="81" spans="1:19" s="51" customFormat="1" ht="25.5" customHeight="1" x14ac:dyDescent="0.2">
      <c r="A81" s="52">
        <v>25</v>
      </c>
      <c r="B81" s="49" t="s">
        <v>47</v>
      </c>
      <c r="C81" s="53">
        <v>8000000</v>
      </c>
      <c r="D81" s="53" t="s">
        <v>51</v>
      </c>
      <c r="E81" s="53">
        <v>8000000</v>
      </c>
      <c r="F81" s="61">
        <v>3579450.5</v>
      </c>
      <c r="G81" s="54" t="s">
        <v>51</v>
      </c>
      <c r="H81" s="54">
        <v>1</v>
      </c>
      <c r="I81" s="55">
        <v>139700</v>
      </c>
      <c r="J81" s="54" t="s">
        <v>115</v>
      </c>
      <c r="K81" s="54" t="s">
        <v>51</v>
      </c>
      <c r="L81" s="56" t="s">
        <v>50</v>
      </c>
      <c r="M81" s="55">
        <v>1000000</v>
      </c>
      <c r="N81" s="55">
        <v>3000000</v>
      </c>
      <c r="O81" s="55">
        <v>2000000</v>
      </c>
      <c r="P81" s="55">
        <v>2000000</v>
      </c>
      <c r="Q81" s="55" t="s">
        <v>51</v>
      </c>
      <c r="R81" s="54" t="s">
        <v>51</v>
      </c>
      <c r="S81" s="54" t="s">
        <v>140</v>
      </c>
    </row>
    <row r="82" spans="1:19" ht="24" x14ac:dyDescent="0.55000000000000004">
      <c r="A82" s="138" t="s">
        <v>27</v>
      </c>
      <c r="B82" s="139"/>
      <c r="C82" s="9">
        <f>+C6+C11+C15+C20+C36+C43+C49+C51+C59+C70+C76+C77+C80+C81</f>
        <v>51715800</v>
      </c>
      <c r="D82" s="9">
        <f>+D27+D29+D32+D34+D55+D57+D60+D62+D64+D66+D68+D77</f>
        <v>121895200</v>
      </c>
      <c r="E82" s="9">
        <f>SUM(E6:E81)</f>
        <v>173611000</v>
      </c>
      <c r="F82" s="16">
        <f>SUM(F6:F81)</f>
        <v>13517478.5</v>
      </c>
      <c r="G82" s="10" t="s">
        <v>51</v>
      </c>
      <c r="H82" s="10" t="s">
        <v>51</v>
      </c>
      <c r="I82" s="14">
        <f>SUM(I27:I81)</f>
        <v>113995950</v>
      </c>
      <c r="J82" s="10" t="s">
        <v>51</v>
      </c>
      <c r="K82" s="10" t="s">
        <v>51</v>
      </c>
      <c r="L82" s="11" t="s">
        <v>51</v>
      </c>
      <c r="M82" s="9">
        <f>SUM(M6:M81)</f>
        <v>1459664</v>
      </c>
      <c r="N82" s="9">
        <f>SUM(N6:N81)</f>
        <v>3000000</v>
      </c>
      <c r="O82" s="9">
        <f>SUM(O6:O81)</f>
        <v>2736100</v>
      </c>
      <c r="P82" s="9">
        <f>SUM(P6:P81)</f>
        <v>133901436</v>
      </c>
      <c r="Q82" s="41">
        <f>SUM(Q27:Q81)</f>
        <v>20553350</v>
      </c>
      <c r="R82" s="21" t="s">
        <v>51</v>
      </c>
      <c r="S82" s="12"/>
    </row>
    <row r="83" spans="1:19" ht="24" x14ac:dyDescent="0.55000000000000004">
      <c r="A83" s="22"/>
      <c r="B83" s="22"/>
      <c r="C83" s="23"/>
      <c r="D83" s="23"/>
      <c r="E83" s="23"/>
      <c r="F83" s="24"/>
      <c r="G83" s="25"/>
      <c r="H83" s="25"/>
      <c r="I83" s="26"/>
      <c r="J83" s="25"/>
      <c r="K83" s="25"/>
      <c r="L83" s="27"/>
      <c r="M83" s="23"/>
      <c r="N83" s="23"/>
      <c r="O83" s="23"/>
      <c r="P83" s="23"/>
      <c r="Q83" s="23"/>
      <c r="R83" s="28"/>
      <c r="S83" s="29"/>
    </row>
    <row r="84" spans="1:19" ht="24" x14ac:dyDescent="0.2">
      <c r="A84" s="2"/>
      <c r="B84" s="3" t="s">
        <v>17</v>
      </c>
      <c r="C84" s="2"/>
      <c r="D84" s="2"/>
      <c r="E84" s="2"/>
      <c r="F84" s="2"/>
      <c r="G84" s="2"/>
      <c r="H84" s="2"/>
      <c r="I84" s="2"/>
      <c r="J84" s="2"/>
    </row>
    <row r="85" spans="1:19" ht="24" x14ac:dyDescent="0.2">
      <c r="A85" s="1">
        <v>1</v>
      </c>
      <c r="B85" s="132" t="s">
        <v>18</v>
      </c>
      <c r="C85" s="132"/>
      <c r="D85" s="132"/>
      <c r="E85" s="132"/>
      <c r="F85" s="2"/>
      <c r="G85" s="2"/>
      <c r="H85" s="2"/>
      <c r="I85" s="2"/>
      <c r="J85" s="2"/>
    </row>
    <row r="86" spans="1:19" ht="24" x14ac:dyDescent="0.2">
      <c r="A86" s="1">
        <v>2</v>
      </c>
      <c r="B86" s="132" t="s">
        <v>62</v>
      </c>
      <c r="C86" s="132"/>
      <c r="D86" s="132"/>
      <c r="E86" s="132"/>
      <c r="F86" s="132"/>
      <c r="G86" s="132"/>
      <c r="H86" s="132"/>
      <c r="I86" s="132"/>
      <c r="J86" s="132"/>
    </row>
    <row r="87" spans="1:19" ht="24" x14ac:dyDescent="0.2">
      <c r="A87" s="1">
        <v>3</v>
      </c>
      <c r="B87" s="132" t="s">
        <v>61</v>
      </c>
      <c r="C87" s="132"/>
      <c r="D87" s="132"/>
      <c r="E87" s="132"/>
      <c r="F87" s="2"/>
      <c r="G87" s="2"/>
      <c r="H87" s="2"/>
      <c r="I87" s="2"/>
      <c r="J87" s="2"/>
    </row>
    <row r="88" spans="1:19" ht="24" customHeight="1" x14ac:dyDescent="0.2">
      <c r="A88" s="1"/>
      <c r="B88" s="132" t="s">
        <v>19</v>
      </c>
      <c r="C88" s="132"/>
      <c r="D88" s="132"/>
      <c r="E88" s="132"/>
      <c r="F88" s="2"/>
      <c r="G88" s="2"/>
      <c r="H88" s="2"/>
      <c r="I88" s="2"/>
      <c r="J88" s="2"/>
      <c r="N88" s="130" t="s">
        <v>143</v>
      </c>
      <c r="O88" s="130"/>
      <c r="P88" s="130"/>
      <c r="Q88" s="130"/>
      <c r="R88" s="130"/>
    </row>
    <row r="89" spans="1:19" ht="24" customHeight="1" x14ac:dyDescent="0.2">
      <c r="A89" s="1"/>
      <c r="B89" s="132" t="s">
        <v>20</v>
      </c>
      <c r="C89" s="132"/>
      <c r="D89" s="132"/>
      <c r="E89" s="132"/>
      <c r="F89" s="2"/>
      <c r="G89" s="2"/>
      <c r="H89" s="2"/>
      <c r="I89" s="2"/>
      <c r="J89" s="2"/>
      <c r="N89" s="130"/>
      <c r="O89" s="130"/>
      <c r="P89" s="130"/>
      <c r="Q89" s="130"/>
      <c r="R89" s="130"/>
    </row>
    <row r="90" spans="1:19" ht="24" customHeight="1" x14ac:dyDescent="0.2">
      <c r="A90" s="1"/>
      <c r="B90" s="132" t="s">
        <v>21</v>
      </c>
      <c r="C90" s="132"/>
      <c r="D90" s="132"/>
      <c r="E90" s="132"/>
      <c r="F90" s="2"/>
      <c r="G90" s="2"/>
      <c r="H90" s="2"/>
      <c r="I90" s="2"/>
      <c r="J90" s="2"/>
      <c r="N90" s="130" t="s">
        <v>223</v>
      </c>
      <c r="O90" s="130"/>
      <c r="P90" s="130"/>
      <c r="Q90" s="130"/>
      <c r="R90" s="130"/>
    </row>
    <row r="91" spans="1:19" ht="24" customHeight="1" x14ac:dyDescent="0.2">
      <c r="A91" s="1"/>
      <c r="B91" s="132" t="s">
        <v>22</v>
      </c>
      <c r="C91" s="132"/>
      <c r="D91" s="132"/>
      <c r="E91" s="132"/>
      <c r="F91" s="2"/>
      <c r="G91" s="2"/>
      <c r="H91" s="2"/>
      <c r="I91" s="44"/>
      <c r="J91" s="2"/>
      <c r="N91" s="130"/>
      <c r="O91" s="130"/>
      <c r="P91" s="130"/>
      <c r="Q91" s="130"/>
      <c r="R91" s="130"/>
    </row>
    <row r="92" spans="1:19" ht="24" customHeight="1" x14ac:dyDescent="0.2">
      <c r="A92" s="1"/>
      <c r="B92" s="132" t="s">
        <v>23</v>
      </c>
      <c r="C92" s="132"/>
      <c r="D92" s="132"/>
      <c r="E92" s="132"/>
      <c r="F92" s="2"/>
      <c r="G92" s="2"/>
      <c r="H92" s="2"/>
      <c r="I92" s="44"/>
      <c r="J92" s="2"/>
      <c r="N92" s="131" t="s">
        <v>227</v>
      </c>
      <c r="O92" s="131"/>
      <c r="P92" s="131"/>
      <c r="Q92" s="131"/>
      <c r="R92" s="131"/>
    </row>
    <row r="93" spans="1:19" ht="39" customHeight="1" x14ac:dyDescent="0.2">
      <c r="A93" s="1"/>
      <c r="B93" s="132" t="s">
        <v>64</v>
      </c>
      <c r="C93" s="132"/>
      <c r="D93" s="132"/>
      <c r="E93" s="132"/>
      <c r="F93" s="2"/>
      <c r="G93" s="2"/>
      <c r="H93" s="2"/>
      <c r="I93" s="44"/>
      <c r="J93" s="2"/>
      <c r="N93" s="131"/>
      <c r="O93" s="131"/>
      <c r="P93" s="131"/>
      <c r="Q93" s="131"/>
      <c r="R93" s="131"/>
    </row>
    <row r="94" spans="1:19" ht="24" customHeight="1" x14ac:dyDescent="0.2">
      <c r="A94" s="1"/>
      <c r="B94" s="132" t="s">
        <v>24</v>
      </c>
      <c r="C94" s="132"/>
      <c r="D94" s="132"/>
      <c r="E94" s="132"/>
      <c r="F94" s="2"/>
      <c r="G94" s="2"/>
      <c r="H94" s="2"/>
      <c r="I94" s="2"/>
      <c r="J94" s="2"/>
      <c r="N94" s="134" t="s">
        <v>224</v>
      </c>
      <c r="O94" s="134"/>
      <c r="P94" s="134"/>
      <c r="Q94" s="134"/>
      <c r="R94" s="134"/>
    </row>
    <row r="95" spans="1:19" ht="24" customHeight="1" x14ac:dyDescent="0.2">
      <c r="A95" s="1"/>
      <c r="B95" s="132" t="s">
        <v>25</v>
      </c>
      <c r="C95" s="132"/>
      <c r="D95" s="132"/>
      <c r="E95" s="132"/>
      <c r="F95" s="2"/>
      <c r="G95" s="2"/>
      <c r="H95" s="2"/>
      <c r="I95" s="2"/>
      <c r="J95" s="2"/>
      <c r="N95" s="134"/>
      <c r="O95" s="134"/>
      <c r="P95" s="134"/>
      <c r="Q95" s="134"/>
      <c r="R95" s="134"/>
    </row>
    <row r="96" spans="1:19" ht="24" x14ac:dyDescent="0.2">
      <c r="A96" s="1"/>
      <c r="B96" s="132" t="s">
        <v>65</v>
      </c>
      <c r="C96" s="132"/>
      <c r="D96" s="132"/>
      <c r="E96" s="132"/>
      <c r="F96" s="2"/>
      <c r="G96" s="2"/>
      <c r="H96" s="2"/>
      <c r="I96" s="2"/>
      <c r="J96" s="2"/>
    </row>
    <row r="97" spans="1:18" ht="30.75" x14ac:dyDescent="0.2">
      <c r="A97" s="1"/>
      <c r="B97" s="132" t="s">
        <v>26</v>
      </c>
      <c r="C97" s="132"/>
      <c r="D97" s="132"/>
      <c r="E97" s="132"/>
      <c r="F97" s="2"/>
      <c r="G97" s="2"/>
      <c r="H97" s="2"/>
      <c r="I97" s="2"/>
      <c r="J97" s="2"/>
      <c r="N97" s="140"/>
      <c r="O97" s="140"/>
      <c r="P97" s="140"/>
      <c r="Q97" s="140"/>
      <c r="R97" s="140"/>
    </row>
    <row r="98" spans="1:18" ht="24" customHeight="1" x14ac:dyDescent="0.2">
      <c r="A98" s="1">
        <v>4</v>
      </c>
      <c r="B98" s="4" t="s">
        <v>55</v>
      </c>
      <c r="C98" s="4"/>
      <c r="D98" s="4"/>
      <c r="E98" s="4"/>
      <c r="F98" s="4"/>
      <c r="G98" s="4"/>
      <c r="H98" s="4"/>
      <c r="I98" s="4"/>
      <c r="J98" s="4"/>
      <c r="K98" s="5"/>
      <c r="N98" s="133" t="s">
        <v>225</v>
      </c>
      <c r="O98" s="133"/>
      <c r="P98" s="133"/>
      <c r="Q98" s="133"/>
      <c r="R98" s="133"/>
    </row>
    <row r="99" spans="1:18" ht="24" customHeight="1" x14ac:dyDescent="0.55000000000000004">
      <c r="A99" s="6"/>
      <c r="B99" s="129" t="s">
        <v>56</v>
      </c>
      <c r="C99" s="129"/>
      <c r="D99" s="129"/>
      <c r="E99" s="129"/>
      <c r="F99" s="129"/>
      <c r="G99" s="129"/>
      <c r="H99" s="129"/>
      <c r="I99" s="129"/>
      <c r="J99" s="129"/>
      <c r="K99" s="6"/>
      <c r="N99" s="133"/>
      <c r="O99" s="133"/>
      <c r="P99" s="133"/>
      <c r="Q99" s="133"/>
      <c r="R99" s="133"/>
    </row>
    <row r="100" spans="1:18" ht="24" customHeight="1" x14ac:dyDescent="0.55000000000000004">
      <c r="A100" s="15"/>
      <c r="B100" s="129" t="s">
        <v>57</v>
      </c>
      <c r="C100" s="129"/>
      <c r="D100" s="129"/>
      <c r="E100" s="129"/>
      <c r="F100" s="129"/>
      <c r="G100" s="129"/>
      <c r="H100" s="129"/>
      <c r="I100" s="129"/>
      <c r="J100" s="129"/>
      <c r="N100" s="130" t="s">
        <v>223</v>
      </c>
      <c r="O100" s="130"/>
      <c r="P100" s="130"/>
      <c r="Q100" s="130"/>
      <c r="R100" s="130"/>
    </row>
    <row r="101" spans="1:18" ht="24" customHeight="1" x14ac:dyDescent="0.55000000000000004">
      <c r="A101" s="15"/>
      <c r="B101" s="129" t="s">
        <v>58</v>
      </c>
      <c r="C101" s="129"/>
      <c r="D101" s="129"/>
      <c r="E101" s="129"/>
      <c r="F101" s="129"/>
      <c r="G101" s="129"/>
      <c r="H101" s="129"/>
      <c r="I101" s="129"/>
      <c r="J101" s="129"/>
      <c r="N101" s="130"/>
      <c r="O101" s="130"/>
      <c r="P101" s="130"/>
      <c r="Q101" s="130"/>
      <c r="R101" s="130"/>
    </row>
    <row r="102" spans="1:18" ht="27" customHeight="1" x14ac:dyDescent="0.55000000000000004">
      <c r="A102" s="15"/>
      <c r="B102" s="129" t="s">
        <v>59</v>
      </c>
      <c r="C102" s="129"/>
      <c r="D102" s="129"/>
      <c r="E102" s="129"/>
      <c r="F102" s="129"/>
      <c r="G102" s="129"/>
      <c r="H102" s="129"/>
      <c r="I102" s="129"/>
      <c r="J102" s="129"/>
      <c r="N102" s="131" t="s">
        <v>226</v>
      </c>
      <c r="O102" s="131"/>
      <c r="P102" s="131"/>
      <c r="Q102" s="131"/>
      <c r="R102" s="131"/>
    </row>
    <row r="103" spans="1:18" ht="35.25" customHeight="1" x14ac:dyDescent="0.55000000000000004">
      <c r="A103" s="15"/>
      <c r="B103" s="129" t="s">
        <v>60</v>
      </c>
      <c r="C103" s="129"/>
      <c r="D103" s="129"/>
      <c r="E103" s="129"/>
      <c r="F103" s="129"/>
      <c r="G103" s="129"/>
      <c r="H103" s="129"/>
      <c r="I103" s="129"/>
      <c r="J103" s="129"/>
      <c r="K103" s="129"/>
      <c r="L103" s="129"/>
      <c r="N103" s="131"/>
      <c r="O103" s="131"/>
      <c r="P103" s="131"/>
      <c r="Q103" s="131"/>
      <c r="R103" s="131"/>
    </row>
    <row r="104" spans="1:18" ht="24" customHeight="1" x14ac:dyDescent="0.55000000000000004">
      <c r="A104" s="15"/>
      <c r="B104" s="129" t="s">
        <v>28</v>
      </c>
      <c r="C104" s="129"/>
      <c r="D104" s="129"/>
      <c r="E104" s="129"/>
      <c r="F104" s="129"/>
      <c r="G104" s="129"/>
      <c r="H104" s="129"/>
      <c r="I104" s="129"/>
      <c r="J104" s="129"/>
      <c r="N104" s="43"/>
      <c r="O104" s="43"/>
      <c r="P104" s="43"/>
      <c r="Q104" s="43"/>
      <c r="R104" s="43"/>
    </row>
    <row r="105" spans="1:18" ht="24" customHeight="1" x14ac:dyDescent="0.55000000000000004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N105" s="43"/>
      <c r="O105" s="43"/>
      <c r="P105" s="43"/>
      <c r="Q105" s="43"/>
      <c r="R105" s="43"/>
    </row>
    <row r="106" spans="1:18" ht="24" x14ac:dyDescent="0.55000000000000004">
      <c r="A106" s="15"/>
      <c r="B106" s="15"/>
      <c r="C106" s="15"/>
      <c r="D106" s="15"/>
      <c r="E106" s="15"/>
      <c r="F106" s="15"/>
      <c r="G106" s="15"/>
      <c r="H106" s="15"/>
      <c r="I106" s="15"/>
      <c r="J106" s="15"/>
    </row>
    <row r="108" spans="1:18" ht="24" x14ac:dyDescent="0.55000000000000004">
      <c r="A108" s="6"/>
    </row>
  </sheetData>
  <mergeCells count="42">
    <mergeCell ref="A82:B82"/>
    <mergeCell ref="N97:R97"/>
    <mergeCell ref="B92:E92"/>
    <mergeCell ref="B93:E93"/>
    <mergeCell ref="B94:E94"/>
    <mergeCell ref="B95:E95"/>
    <mergeCell ref="B96:E96"/>
    <mergeCell ref="B85:E85"/>
    <mergeCell ref="B87:E87"/>
    <mergeCell ref="B88:E88"/>
    <mergeCell ref="B89:E89"/>
    <mergeCell ref="B90:E90"/>
    <mergeCell ref="B86:J86"/>
    <mergeCell ref="N88:R89"/>
    <mergeCell ref="B97:E97"/>
    <mergeCell ref="N94:R95"/>
    <mergeCell ref="A1:S1"/>
    <mergeCell ref="A2:S2"/>
    <mergeCell ref="A3:S3"/>
    <mergeCell ref="A4:A5"/>
    <mergeCell ref="B4:B5"/>
    <mergeCell ref="C4:C5"/>
    <mergeCell ref="D4:D5"/>
    <mergeCell ref="E4:E5"/>
    <mergeCell ref="F4:F5"/>
    <mergeCell ref="G4:G5"/>
    <mergeCell ref="H4:L4"/>
    <mergeCell ref="M4:Q4"/>
    <mergeCell ref="R4:R5"/>
    <mergeCell ref="S4:S5"/>
    <mergeCell ref="N90:R91"/>
    <mergeCell ref="N92:R93"/>
    <mergeCell ref="B91:E91"/>
    <mergeCell ref="N102:R103"/>
    <mergeCell ref="B99:J99"/>
    <mergeCell ref="N98:R99"/>
    <mergeCell ref="N100:R101"/>
    <mergeCell ref="B104:J104"/>
    <mergeCell ref="B100:J100"/>
    <mergeCell ref="B101:J101"/>
    <mergeCell ref="B102:J102"/>
    <mergeCell ref="B103:L103"/>
  </mergeCells>
  <pageMargins left="0.7" right="0.7" top="0.75" bottom="0.75" header="0.3" footer="0.3"/>
  <pageSetup paperSize="9" scale="38" fitToHeight="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3"/>
  <sheetViews>
    <sheetView topLeftCell="A77" zoomScale="90" zoomScaleNormal="90" workbookViewId="0">
      <selection activeCell="H87" sqref="H87"/>
    </sheetView>
  </sheetViews>
  <sheetFormatPr defaultRowHeight="21.75" x14ac:dyDescent="0.2"/>
  <cols>
    <col min="1" max="1" width="4" style="62" customWidth="1"/>
    <col min="2" max="2" width="39.375" style="74" customWidth="1"/>
    <col min="3" max="3" width="14.25" style="81" customWidth="1"/>
    <col min="4" max="4" width="12.25" style="81" customWidth="1"/>
    <col min="5" max="5" width="13.5" style="81" customWidth="1"/>
    <col min="6" max="6" width="18.125" style="70" customWidth="1"/>
    <col min="7" max="7" width="14" style="70" customWidth="1"/>
    <col min="8" max="8" width="15.5" style="70" customWidth="1"/>
    <col min="9" max="9" width="16.375" style="70" customWidth="1"/>
    <col min="10" max="10" width="31.375" style="71" customWidth="1"/>
    <col min="11" max="205" width="9" style="62"/>
    <col min="206" max="206" width="5.125" style="62" customWidth="1"/>
    <col min="207" max="207" width="14.375" style="62" customWidth="1"/>
    <col min="208" max="208" width="14.75" style="62" customWidth="1"/>
    <col min="209" max="209" width="7.125" style="62" customWidth="1"/>
    <col min="210" max="210" width="6" style="62" customWidth="1"/>
    <col min="211" max="211" width="13" style="62" customWidth="1"/>
    <col min="212" max="212" width="7" style="62" customWidth="1"/>
    <col min="213" max="213" width="11.125" style="62" customWidth="1"/>
    <col min="214" max="214" width="11.375" style="62" customWidth="1"/>
    <col min="215" max="215" width="11.125" style="62" customWidth="1"/>
    <col min="216" max="216" width="25.625" style="62" customWidth="1"/>
    <col min="217" max="217" width="12" style="62" customWidth="1"/>
    <col min="218" max="219" width="11.875" style="62" customWidth="1"/>
    <col min="220" max="220" width="31.125" style="62" customWidth="1"/>
    <col min="221" max="221" width="6" style="62" customWidth="1"/>
    <col min="222" max="222" width="13.875" style="62" customWidth="1"/>
    <col min="223" max="223" width="7" style="62" customWidth="1"/>
    <col min="224" max="224" width="11.375" style="62" customWidth="1"/>
    <col min="225" max="225" width="11.125" style="62" customWidth="1"/>
    <col min="226" max="226" width="6.75" style="62" customWidth="1"/>
    <col min="227" max="227" width="11.875" style="62" customWidth="1"/>
    <col min="228" max="228" width="8.125" style="62" customWidth="1"/>
    <col min="229" max="229" width="12.375" style="62" customWidth="1"/>
    <col min="230" max="231" width="13.375" style="62" customWidth="1"/>
    <col min="232" max="232" width="6.75" style="62" customWidth="1"/>
    <col min="233" max="233" width="11.75" style="62" customWidth="1"/>
    <col min="234" max="234" width="13.875" style="62" customWidth="1"/>
    <col min="235" max="235" width="7.875" style="62" customWidth="1"/>
    <col min="236" max="236" width="11.375" style="62" customWidth="1"/>
    <col min="237" max="237" width="7.875" style="62" customWidth="1"/>
    <col min="238" max="238" width="10.75" style="62" customWidth="1"/>
    <col min="239" max="239" width="7.875" style="62" customWidth="1"/>
    <col min="240" max="240" width="10.875" style="62" customWidth="1"/>
    <col min="241" max="241" width="7.875" style="62" customWidth="1"/>
    <col min="242" max="242" width="11.875" style="62" customWidth="1"/>
    <col min="243" max="243" width="7.875" style="62" customWidth="1"/>
    <col min="244" max="244" width="10.375" style="62" customWidth="1"/>
    <col min="245" max="245" width="11.625" style="62" customWidth="1"/>
    <col min="246" max="461" width="9" style="62"/>
    <col min="462" max="462" width="5.125" style="62" customWidth="1"/>
    <col min="463" max="463" width="14.375" style="62" customWidth="1"/>
    <col min="464" max="464" width="14.75" style="62" customWidth="1"/>
    <col min="465" max="465" width="7.125" style="62" customWidth="1"/>
    <col min="466" max="466" width="6" style="62" customWidth="1"/>
    <col min="467" max="467" width="13" style="62" customWidth="1"/>
    <col min="468" max="468" width="7" style="62" customWidth="1"/>
    <col min="469" max="469" width="11.125" style="62" customWidth="1"/>
    <col min="470" max="470" width="11.375" style="62" customWidth="1"/>
    <col min="471" max="471" width="11.125" style="62" customWidth="1"/>
    <col min="472" max="472" width="25.625" style="62" customWidth="1"/>
    <col min="473" max="473" width="12" style="62" customWidth="1"/>
    <col min="474" max="475" width="11.875" style="62" customWidth="1"/>
    <col min="476" max="476" width="31.125" style="62" customWidth="1"/>
    <col min="477" max="477" width="6" style="62" customWidth="1"/>
    <col min="478" max="478" width="13.875" style="62" customWidth="1"/>
    <col min="479" max="479" width="7" style="62" customWidth="1"/>
    <col min="480" max="480" width="11.375" style="62" customWidth="1"/>
    <col min="481" max="481" width="11.125" style="62" customWidth="1"/>
    <col min="482" max="482" width="6.75" style="62" customWidth="1"/>
    <col min="483" max="483" width="11.875" style="62" customWidth="1"/>
    <col min="484" max="484" width="8.125" style="62" customWidth="1"/>
    <col min="485" max="485" width="12.375" style="62" customWidth="1"/>
    <col min="486" max="487" width="13.375" style="62" customWidth="1"/>
    <col min="488" max="488" width="6.75" style="62" customWidth="1"/>
    <col min="489" max="489" width="11.75" style="62" customWidth="1"/>
    <col min="490" max="490" width="13.875" style="62" customWidth="1"/>
    <col min="491" max="491" width="7.875" style="62" customWidth="1"/>
    <col min="492" max="492" width="11.375" style="62" customWidth="1"/>
    <col min="493" max="493" width="7.875" style="62" customWidth="1"/>
    <col min="494" max="494" width="10.75" style="62" customWidth="1"/>
    <col min="495" max="495" width="7.875" style="62" customWidth="1"/>
    <col min="496" max="496" width="10.875" style="62" customWidth="1"/>
    <col min="497" max="497" width="7.875" style="62" customWidth="1"/>
    <col min="498" max="498" width="11.875" style="62" customWidth="1"/>
    <col min="499" max="499" width="7.875" style="62" customWidth="1"/>
    <col min="500" max="500" width="10.375" style="62" customWidth="1"/>
    <col min="501" max="501" width="11.625" style="62" customWidth="1"/>
    <col min="502" max="717" width="9" style="62"/>
    <col min="718" max="718" width="5.125" style="62" customWidth="1"/>
    <col min="719" max="719" width="14.375" style="62" customWidth="1"/>
    <col min="720" max="720" width="14.75" style="62" customWidth="1"/>
    <col min="721" max="721" width="7.125" style="62" customWidth="1"/>
    <col min="722" max="722" width="6" style="62" customWidth="1"/>
    <col min="723" max="723" width="13" style="62" customWidth="1"/>
    <col min="724" max="724" width="7" style="62" customWidth="1"/>
    <col min="725" max="725" width="11.125" style="62" customWidth="1"/>
    <col min="726" max="726" width="11.375" style="62" customWidth="1"/>
    <col min="727" max="727" width="11.125" style="62" customWidth="1"/>
    <col min="728" max="728" width="25.625" style="62" customWidth="1"/>
    <col min="729" max="729" width="12" style="62" customWidth="1"/>
    <col min="730" max="731" width="11.875" style="62" customWidth="1"/>
    <col min="732" max="732" width="31.125" style="62" customWidth="1"/>
    <col min="733" max="733" width="6" style="62" customWidth="1"/>
    <col min="734" max="734" width="13.875" style="62" customWidth="1"/>
    <col min="735" max="735" width="7" style="62" customWidth="1"/>
    <col min="736" max="736" width="11.375" style="62" customWidth="1"/>
    <col min="737" max="737" width="11.125" style="62" customWidth="1"/>
    <col min="738" max="738" width="6.75" style="62" customWidth="1"/>
    <col min="739" max="739" width="11.875" style="62" customWidth="1"/>
    <col min="740" max="740" width="8.125" style="62" customWidth="1"/>
    <col min="741" max="741" width="12.375" style="62" customWidth="1"/>
    <col min="742" max="743" width="13.375" style="62" customWidth="1"/>
    <col min="744" max="744" width="6.75" style="62" customWidth="1"/>
    <col min="745" max="745" width="11.75" style="62" customWidth="1"/>
    <col min="746" max="746" width="13.875" style="62" customWidth="1"/>
    <col min="747" max="747" width="7.875" style="62" customWidth="1"/>
    <col min="748" max="748" width="11.375" style="62" customWidth="1"/>
    <col min="749" max="749" width="7.875" style="62" customWidth="1"/>
    <col min="750" max="750" width="10.75" style="62" customWidth="1"/>
    <col min="751" max="751" width="7.875" style="62" customWidth="1"/>
    <col min="752" max="752" width="10.875" style="62" customWidth="1"/>
    <col min="753" max="753" width="7.875" style="62" customWidth="1"/>
    <col min="754" max="754" width="11.875" style="62" customWidth="1"/>
    <col min="755" max="755" width="7.875" style="62" customWidth="1"/>
    <col min="756" max="756" width="10.375" style="62" customWidth="1"/>
    <col min="757" max="757" width="11.625" style="62" customWidth="1"/>
    <col min="758" max="973" width="9" style="62"/>
    <col min="974" max="974" width="5.125" style="62" customWidth="1"/>
    <col min="975" max="975" width="14.375" style="62" customWidth="1"/>
    <col min="976" max="976" width="14.75" style="62" customWidth="1"/>
    <col min="977" max="977" width="7.125" style="62" customWidth="1"/>
    <col min="978" max="978" width="6" style="62" customWidth="1"/>
    <col min="979" max="979" width="13" style="62" customWidth="1"/>
    <col min="980" max="980" width="7" style="62" customWidth="1"/>
    <col min="981" max="981" width="11.125" style="62" customWidth="1"/>
    <col min="982" max="982" width="11.375" style="62" customWidth="1"/>
    <col min="983" max="983" width="11.125" style="62" customWidth="1"/>
    <col min="984" max="984" width="25.625" style="62" customWidth="1"/>
    <col min="985" max="985" width="12" style="62" customWidth="1"/>
    <col min="986" max="987" width="11.875" style="62" customWidth="1"/>
    <col min="988" max="988" width="31.125" style="62" customWidth="1"/>
    <col min="989" max="989" width="6" style="62" customWidth="1"/>
    <col min="990" max="990" width="13.875" style="62" customWidth="1"/>
    <col min="991" max="991" width="7" style="62" customWidth="1"/>
    <col min="992" max="992" width="11.375" style="62" customWidth="1"/>
    <col min="993" max="993" width="11.125" style="62" customWidth="1"/>
    <col min="994" max="994" width="6.75" style="62" customWidth="1"/>
    <col min="995" max="995" width="11.875" style="62" customWidth="1"/>
    <col min="996" max="996" width="8.125" style="62" customWidth="1"/>
    <col min="997" max="997" width="12.375" style="62" customWidth="1"/>
    <col min="998" max="999" width="13.375" style="62" customWidth="1"/>
    <col min="1000" max="1000" width="6.75" style="62" customWidth="1"/>
    <col min="1001" max="1001" width="11.75" style="62" customWidth="1"/>
    <col min="1002" max="1002" width="13.875" style="62" customWidth="1"/>
    <col min="1003" max="1003" width="7.875" style="62" customWidth="1"/>
    <col min="1004" max="1004" width="11.375" style="62" customWidth="1"/>
    <col min="1005" max="1005" width="7.875" style="62" customWidth="1"/>
    <col min="1006" max="1006" width="10.75" style="62" customWidth="1"/>
    <col min="1007" max="1007" width="7.875" style="62" customWidth="1"/>
    <col min="1008" max="1008" width="10.875" style="62" customWidth="1"/>
    <col min="1009" max="1009" width="7.875" style="62" customWidth="1"/>
    <col min="1010" max="1010" width="11.875" style="62" customWidth="1"/>
    <col min="1011" max="1011" width="7.875" style="62" customWidth="1"/>
    <col min="1012" max="1012" width="10.375" style="62" customWidth="1"/>
    <col min="1013" max="1013" width="11.625" style="62" customWidth="1"/>
    <col min="1014" max="1229" width="9" style="62"/>
    <col min="1230" max="1230" width="5.125" style="62" customWidth="1"/>
    <col min="1231" max="1231" width="14.375" style="62" customWidth="1"/>
    <col min="1232" max="1232" width="14.75" style="62" customWidth="1"/>
    <col min="1233" max="1233" width="7.125" style="62" customWidth="1"/>
    <col min="1234" max="1234" width="6" style="62" customWidth="1"/>
    <col min="1235" max="1235" width="13" style="62" customWidth="1"/>
    <col min="1236" max="1236" width="7" style="62" customWidth="1"/>
    <col min="1237" max="1237" width="11.125" style="62" customWidth="1"/>
    <col min="1238" max="1238" width="11.375" style="62" customWidth="1"/>
    <col min="1239" max="1239" width="11.125" style="62" customWidth="1"/>
    <col min="1240" max="1240" width="25.625" style="62" customWidth="1"/>
    <col min="1241" max="1241" width="12" style="62" customWidth="1"/>
    <col min="1242" max="1243" width="11.875" style="62" customWidth="1"/>
    <col min="1244" max="1244" width="31.125" style="62" customWidth="1"/>
    <col min="1245" max="1245" width="6" style="62" customWidth="1"/>
    <col min="1246" max="1246" width="13.875" style="62" customWidth="1"/>
    <col min="1247" max="1247" width="7" style="62" customWidth="1"/>
    <col min="1248" max="1248" width="11.375" style="62" customWidth="1"/>
    <col min="1249" max="1249" width="11.125" style="62" customWidth="1"/>
    <col min="1250" max="1250" width="6.75" style="62" customWidth="1"/>
    <col min="1251" max="1251" width="11.875" style="62" customWidth="1"/>
    <col min="1252" max="1252" width="8.125" style="62" customWidth="1"/>
    <col min="1253" max="1253" width="12.375" style="62" customWidth="1"/>
    <col min="1254" max="1255" width="13.375" style="62" customWidth="1"/>
    <col min="1256" max="1256" width="6.75" style="62" customWidth="1"/>
    <col min="1257" max="1257" width="11.75" style="62" customWidth="1"/>
    <col min="1258" max="1258" width="13.875" style="62" customWidth="1"/>
    <col min="1259" max="1259" width="7.875" style="62" customWidth="1"/>
    <col min="1260" max="1260" width="11.375" style="62" customWidth="1"/>
    <col min="1261" max="1261" width="7.875" style="62" customWidth="1"/>
    <col min="1262" max="1262" width="10.75" style="62" customWidth="1"/>
    <col min="1263" max="1263" width="7.875" style="62" customWidth="1"/>
    <col min="1264" max="1264" width="10.875" style="62" customWidth="1"/>
    <col min="1265" max="1265" width="7.875" style="62" customWidth="1"/>
    <col min="1266" max="1266" width="11.875" style="62" customWidth="1"/>
    <col min="1267" max="1267" width="7.875" style="62" customWidth="1"/>
    <col min="1268" max="1268" width="10.375" style="62" customWidth="1"/>
    <col min="1269" max="1269" width="11.625" style="62" customWidth="1"/>
    <col min="1270" max="1485" width="9" style="62"/>
    <col min="1486" max="1486" width="5.125" style="62" customWidth="1"/>
    <col min="1487" max="1487" width="14.375" style="62" customWidth="1"/>
    <col min="1488" max="1488" width="14.75" style="62" customWidth="1"/>
    <col min="1489" max="1489" width="7.125" style="62" customWidth="1"/>
    <col min="1490" max="1490" width="6" style="62" customWidth="1"/>
    <col min="1491" max="1491" width="13" style="62" customWidth="1"/>
    <col min="1492" max="1492" width="7" style="62" customWidth="1"/>
    <col min="1493" max="1493" width="11.125" style="62" customWidth="1"/>
    <col min="1494" max="1494" width="11.375" style="62" customWidth="1"/>
    <col min="1495" max="1495" width="11.125" style="62" customWidth="1"/>
    <col min="1496" max="1496" width="25.625" style="62" customWidth="1"/>
    <col min="1497" max="1497" width="12" style="62" customWidth="1"/>
    <col min="1498" max="1499" width="11.875" style="62" customWidth="1"/>
    <col min="1500" max="1500" width="31.125" style="62" customWidth="1"/>
    <col min="1501" max="1501" width="6" style="62" customWidth="1"/>
    <col min="1502" max="1502" width="13.875" style="62" customWidth="1"/>
    <col min="1503" max="1503" width="7" style="62" customWidth="1"/>
    <col min="1504" max="1504" width="11.375" style="62" customWidth="1"/>
    <col min="1505" max="1505" width="11.125" style="62" customWidth="1"/>
    <col min="1506" max="1506" width="6.75" style="62" customWidth="1"/>
    <col min="1507" max="1507" width="11.875" style="62" customWidth="1"/>
    <col min="1508" max="1508" width="8.125" style="62" customWidth="1"/>
    <col min="1509" max="1509" width="12.375" style="62" customWidth="1"/>
    <col min="1510" max="1511" width="13.375" style="62" customWidth="1"/>
    <col min="1512" max="1512" width="6.75" style="62" customWidth="1"/>
    <col min="1513" max="1513" width="11.75" style="62" customWidth="1"/>
    <col min="1514" max="1514" width="13.875" style="62" customWidth="1"/>
    <col min="1515" max="1515" width="7.875" style="62" customWidth="1"/>
    <col min="1516" max="1516" width="11.375" style="62" customWidth="1"/>
    <col min="1517" max="1517" width="7.875" style="62" customWidth="1"/>
    <col min="1518" max="1518" width="10.75" style="62" customWidth="1"/>
    <col min="1519" max="1519" width="7.875" style="62" customWidth="1"/>
    <col min="1520" max="1520" width="10.875" style="62" customWidth="1"/>
    <col min="1521" max="1521" width="7.875" style="62" customWidth="1"/>
    <col min="1522" max="1522" width="11.875" style="62" customWidth="1"/>
    <col min="1523" max="1523" width="7.875" style="62" customWidth="1"/>
    <col min="1524" max="1524" width="10.375" style="62" customWidth="1"/>
    <col min="1525" max="1525" width="11.625" style="62" customWidth="1"/>
    <col min="1526" max="1741" width="9" style="62"/>
    <col min="1742" max="1742" width="5.125" style="62" customWidth="1"/>
    <col min="1743" max="1743" width="14.375" style="62" customWidth="1"/>
    <col min="1744" max="1744" width="14.75" style="62" customWidth="1"/>
    <col min="1745" max="1745" width="7.125" style="62" customWidth="1"/>
    <col min="1746" max="1746" width="6" style="62" customWidth="1"/>
    <col min="1747" max="1747" width="13" style="62" customWidth="1"/>
    <col min="1748" max="1748" width="7" style="62" customWidth="1"/>
    <col min="1749" max="1749" width="11.125" style="62" customWidth="1"/>
    <col min="1750" max="1750" width="11.375" style="62" customWidth="1"/>
    <col min="1751" max="1751" width="11.125" style="62" customWidth="1"/>
    <col min="1752" max="1752" width="25.625" style="62" customWidth="1"/>
    <col min="1753" max="1753" width="12" style="62" customWidth="1"/>
    <col min="1754" max="1755" width="11.875" style="62" customWidth="1"/>
    <col min="1756" max="1756" width="31.125" style="62" customWidth="1"/>
    <col min="1757" max="1757" width="6" style="62" customWidth="1"/>
    <col min="1758" max="1758" width="13.875" style="62" customWidth="1"/>
    <col min="1759" max="1759" width="7" style="62" customWidth="1"/>
    <col min="1760" max="1760" width="11.375" style="62" customWidth="1"/>
    <col min="1761" max="1761" width="11.125" style="62" customWidth="1"/>
    <col min="1762" max="1762" width="6.75" style="62" customWidth="1"/>
    <col min="1763" max="1763" width="11.875" style="62" customWidth="1"/>
    <col min="1764" max="1764" width="8.125" style="62" customWidth="1"/>
    <col min="1765" max="1765" width="12.375" style="62" customWidth="1"/>
    <col min="1766" max="1767" width="13.375" style="62" customWidth="1"/>
    <col min="1768" max="1768" width="6.75" style="62" customWidth="1"/>
    <col min="1769" max="1769" width="11.75" style="62" customWidth="1"/>
    <col min="1770" max="1770" width="13.875" style="62" customWidth="1"/>
    <col min="1771" max="1771" width="7.875" style="62" customWidth="1"/>
    <col min="1772" max="1772" width="11.375" style="62" customWidth="1"/>
    <col min="1773" max="1773" width="7.875" style="62" customWidth="1"/>
    <col min="1774" max="1774" width="10.75" style="62" customWidth="1"/>
    <col min="1775" max="1775" width="7.875" style="62" customWidth="1"/>
    <col min="1776" max="1776" width="10.875" style="62" customWidth="1"/>
    <col min="1777" max="1777" width="7.875" style="62" customWidth="1"/>
    <col min="1778" max="1778" width="11.875" style="62" customWidth="1"/>
    <col min="1779" max="1779" width="7.875" style="62" customWidth="1"/>
    <col min="1780" max="1780" width="10.375" style="62" customWidth="1"/>
    <col min="1781" max="1781" width="11.625" style="62" customWidth="1"/>
    <col min="1782" max="1997" width="9" style="62"/>
    <col min="1998" max="1998" width="5.125" style="62" customWidth="1"/>
    <col min="1999" max="1999" width="14.375" style="62" customWidth="1"/>
    <col min="2000" max="2000" width="14.75" style="62" customWidth="1"/>
    <col min="2001" max="2001" width="7.125" style="62" customWidth="1"/>
    <col min="2002" max="2002" width="6" style="62" customWidth="1"/>
    <col min="2003" max="2003" width="13" style="62" customWidth="1"/>
    <col min="2004" max="2004" width="7" style="62" customWidth="1"/>
    <col min="2005" max="2005" width="11.125" style="62" customWidth="1"/>
    <col min="2006" max="2006" width="11.375" style="62" customWidth="1"/>
    <col min="2007" max="2007" width="11.125" style="62" customWidth="1"/>
    <col min="2008" max="2008" width="25.625" style="62" customWidth="1"/>
    <col min="2009" max="2009" width="12" style="62" customWidth="1"/>
    <col min="2010" max="2011" width="11.875" style="62" customWidth="1"/>
    <col min="2012" max="2012" width="31.125" style="62" customWidth="1"/>
    <col min="2013" max="2013" width="6" style="62" customWidth="1"/>
    <col min="2014" max="2014" width="13.875" style="62" customWidth="1"/>
    <col min="2015" max="2015" width="7" style="62" customWidth="1"/>
    <col min="2016" max="2016" width="11.375" style="62" customWidth="1"/>
    <col min="2017" max="2017" width="11.125" style="62" customWidth="1"/>
    <col min="2018" max="2018" width="6.75" style="62" customWidth="1"/>
    <col min="2019" max="2019" width="11.875" style="62" customWidth="1"/>
    <col min="2020" max="2020" width="8.125" style="62" customWidth="1"/>
    <col min="2021" max="2021" width="12.375" style="62" customWidth="1"/>
    <col min="2022" max="2023" width="13.375" style="62" customWidth="1"/>
    <col min="2024" max="2024" width="6.75" style="62" customWidth="1"/>
    <col min="2025" max="2025" width="11.75" style="62" customWidth="1"/>
    <col min="2026" max="2026" width="13.875" style="62" customWidth="1"/>
    <col min="2027" max="2027" width="7.875" style="62" customWidth="1"/>
    <col min="2028" max="2028" width="11.375" style="62" customWidth="1"/>
    <col min="2029" max="2029" width="7.875" style="62" customWidth="1"/>
    <col min="2030" max="2030" width="10.75" style="62" customWidth="1"/>
    <col min="2031" max="2031" width="7.875" style="62" customWidth="1"/>
    <col min="2032" max="2032" width="10.875" style="62" customWidth="1"/>
    <col min="2033" max="2033" width="7.875" style="62" customWidth="1"/>
    <col min="2034" max="2034" width="11.875" style="62" customWidth="1"/>
    <col min="2035" max="2035" width="7.875" style="62" customWidth="1"/>
    <col min="2036" max="2036" width="10.375" style="62" customWidth="1"/>
    <col min="2037" max="2037" width="11.625" style="62" customWidth="1"/>
    <col min="2038" max="2253" width="9" style="62"/>
    <col min="2254" max="2254" width="5.125" style="62" customWidth="1"/>
    <col min="2255" max="2255" width="14.375" style="62" customWidth="1"/>
    <col min="2256" max="2256" width="14.75" style="62" customWidth="1"/>
    <col min="2257" max="2257" width="7.125" style="62" customWidth="1"/>
    <col min="2258" max="2258" width="6" style="62" customWidth="1"/>
    <col min="2259" max="2259" width="13" style="62" customWidth="1"/>
    <col min="2260" max="2260" width="7" style="62" customWidth="1"/>
    <col min="2261" max="2261" width="11.125" style="62" customWidth="1"/>
    <col min="2262" max="2262" width="11.375" style="62" customWidth="1"/>
    <col min="2263" max="2263" width="11.125" style="62" customWidth="1"/>
    <col min="2264" max="2264" width="25.625" style="62" customWidth="1"/>
    <col min="2265" max="2265" width="12" style="62" customWidth="1"/>
    <col min="2266" max="2267" width="11.875" style="62" customWidth="1"/>
    <col min="2268" max="2268" width="31.125" style="62" customWidth="1"/>
    <col min="2269" max="2269" width="6" style="62" customWidth="1"/>
    <col min="2270" max="2270" width="13.875" style="62" customWidth="1"/>
    <col min="2271" max="2271" width="7" style="62" customWidth="1"/>
    <col min="2272" max="2272" width="11.375" style="62" customWidth="1"/>
    <col min="2273" max="2273" width="11.125" style="62" customWidth="1"/>
    <col min="2274" max="2274" width="6.75" style="62" customWidth="1"/>
    <col min="2275" max="2275" width="11.875" style="62" customWidth="1"/>
    <col min="2276" max="2276" width="8.125" style="62" customWidth="1"/>
    <col min="2277" max="2277" width="12.375" style="62" customWidth="1"/>
    <col min="2278" max="2279" width="13.375" style="62" customWidth="1"/>
    <col min="2280" max="2280" width="6.75" style="62" customWidth="1"/>
    <col min="2281" max="2281" width="11.75" style="62" customWidth="1"/>
    <col min="2282" max="2282" width="13.875" style="62" customWidth="1"/>
    <col min="2283" max="2283" width="7.875" style="62" customWidth="1"/>
    <col min="2284" max="2284" width="11.375" style="62" customWidth="1"/>
    <col min="2285" max="2285" width="7.875" style="62" customWidth="1"/>
    <col min="2286" max="2286" width="10.75" style="62" customWidth="1"/>
    <col min="2287" max="2287" width="7.875" style="62" customWidth="1"/>
    <col min="2288" max="2288" width="10.875" style="62" customWidth="1"/>
    <col min="2289" max="2289" width="7.875" style="62" customWidth="1"/>
    <col min="2290" max="2290" width="11.875" style="62" customWidth="1"/>
    <col min="2291" max="2291" width="7.875" style="62" customWidth="1"/>
    <col min="2292" max="2292" width="10.375" style="62" customWidth="1"/>
    <col min="2293" max="2293" width="11.625" style="62" customWidth="1"/>
    <col min="2294" max="2509" width="9" style="62"/>
    <col min="2510" max="2510" width="5.125" style="62" customWidth="1"/>
    <col min="2511" max="2511" width="14.375" style="62" customWidth="1"/>
    <col min="2512" max="2512" width="14.75" style="62" customWidth="1"/>
    <col min="2513" max="2513" width="7.125" style="62" customWidth="1"/>
    <col min="2514" max="2514" width="6" style="62" customWidth="1"/>
    <col min="2515" max="2515" width="13" style="62" customWidth="1"/>
    <col min="2516" max="2516" width="7" style="62" customWidth="1"/>
    <col min="2517" max="2517" width="11.125" style="62" customWidth="1"/>
    <col min="2518" max="2518" width="11.375" style="62" customWidth="1"/>
    <col min="2519" max="2519" width="11.125" style="62" customWidth="1"/>
    <col min="2520" max="2520" width="25.625" style="62" customWidth="1"/>
    <col min="2521" max="2521" width="12" style="62" customWidth="1"/>
    <col min="2522" max="2523" width="11.875" style="62" customWidth="1"/>
    <col min="2524" max="2524" width="31.125" style="62" customWidth="1"/>
    <col min="2525" max="2525" width="6" style="62" customWidth="1"/>
    <col min="2526" max="2526" width="13.875" style="62" customWidth="1"/>
    <col min="2527" max="2527" width="7" style="62" customWidth="1"/>
    <col min="2528" max="2528" width="11.375" style="62" customWidth="1"/>
    <col min="2529" max="2529" width="11.125" style="62" customWidth="1"/>
    <col min="2530" max="2530" width="6.75" style="62" customWidth="1"/>
    <col min="2531" max="2531" width="11.875" style="62" customWidth="1"/>
    <col min="2532" max="2532" width="8.125" style="62" customWidth="1"/>
    <col min="2533" max="2533" width="12.375" style="62" customWidth="1"/>
    <col min="2534" max="2535" width="13.375" style="62" customWidth="1"/>
    <col min="2536" max="2536" width="6.75" style="62" customWidth="1"/>
    <col min="2537" max="2537" width="11.75" style="62" customWidth="1"/>
    <col min="2538" max="2538" width="13.875" style="62" customWidth="1"/>
    <col min="2539" max="2539" width="7.875" style="62" customWidth="1"/>
    <col min="2540" max="2540" width="11.375" style="62" customWidth="1"/>
    <col min="2541" max="2541" width="7.875" style="62" customWidth="1"/>
    <col min="2542" max="2542" width="10.75" style="62" customWidth="1"/>
    <col min="2543" max="2543" width="7.875" style="62" customWidth="1"/>
    <col min="2544" max="2544" width="10.875" style="62" customWidth="1"/>
    <col min="2545" max="2545" width="7.875" style="62" customWidth="1"/>
    <col min="2546" max="2546" width="11.875" style="62" customWidth="1"/>
    <col min="2547" max="2547" width="7.875" style="62" customWidth="1"/>
    <col min="2548" max="2548" width="10.375" style="62" customWidth="1"/>
    <col min="2549" max="2549" width="11.625" style="62" customWidth="1"/>
    <col min="2550" max="2765" width="9" style="62"/>
    <col min="2766" max="2766" width="5.125" style="62" customWidth="1"/>
    <col min="2767" max="2767" width="14.375" style="62" customWidth="1"/>
    <col min="2768" max="2768" width="14.75" style="62" customWidth="1"/>
    <col min="2769" max="2769" width="7.125" style="62" customWidth="1"/>
    <col min="2770" max="2770" width="6" style="62" customWidth="1"/>
    <col min="2771" max="2771" width="13" style="62" customWidth="1"/>
    <col min="2772" max="2772" width="7" style="62" customWidth="1"/>
    <col min="2773" max="2773" width="11.125" style="62" customWidth="1"/>
    <col min="2774" max="2774" width="11.375" style="62" customWidth="1"/>
    <col min="2775" max="2775" width="11.125" style="62" customWidth="1"/>
    <col min="2776" max="2776" width="25.625" style="62" customWidth="1"/>
    <col min="2777" max="2777" width="12" style="62" customWidth="1"/>
    <col min="2778" max="2779" width="11.875" style="62" customWidth="1"/>
    <col min="2780" max="2780" width="31.125" style="62" customWidth="1"/>
    <col min="2781" max="2781" width="6" style="62" customWidth="1"/>
    <col min="2782" max="2782" width="13.875" style="62" customWidth="1"/>
    <col min="2783" max="2783" width="7" style="62" customWidth="1"/>
    <col min="2784" max="2784" width="11.375" style="62" customWidth="1"/>
    <col min="2785" max="2785" width="11.125" style="62" customWidth="1"/>
    <col min="2786" max="2786" width="6.75" style="62" customWidth="1"/>
    <col min="2787" max="2787" width="11.875" style="62" customWidth="1"/>
    <col min="2788" max="2788" width="8.125" style="62" customWidth="1"/>
    <col min="2789" max="2789" width="12.375" style="62" customWidth="1"/>
    <col min="2790" max="2791" width="13.375" style="62" customWidth="1"/>
    <col min="2792" max="2792" width="6.75" style="62" customWidth="1"/>
    <col min="2793" max="2793" width="11.75" style="62" customWidth="1"/>
    <col min="2794" max="2794" width="13.875" style="62" customWidth="1"/>
    <col min="2795" max="2795" width="7.875" style="62" customWidth="1"/>
    <col min="2796" max="2796" width="11.375" style="62" customWidth="1"/>
    <col min="2797" max="2797" width="7.875" style="62" customWidth="1"/>
    <col min="2798" max="2798" width="10.75" style="62" customWidth="1"/>
    <col min="2799" max="2799" width="7.875" style="62" customWidth="1"/>
    <col min="2800" max="2800" width="10.875" style="62" customWidth="1"/>
    <col min="2801" max="2801" width="7.875" style="62" customWidth="1"/>
    <col min="2802" max="2802" width="11.875" style="62" customWidth="1"/>
    <col min="2803" max="2803" width="7.875" style="62" customWidth="1"/>
    <col min="2804" max="2804" width="10.375" style="62" customWidth="1"/>
    <col min="2805" max="2805" width="11.625" style="62" customWidth="1"/>
    <col min="2806" max="3021" width="9" style="62"/>
    <col min="3022" max="3022" width="5.125" style="62" customWidth="1"/>
    <col min="3023" max="3023" width="14.375" style="62" customWidth="1"/>
    <col min="3024" max="3024" width="14.75" style="62" customWidth="1"/>
    <col min="3025" max="3025" width="7.125" style="62" customWidth="1"/>
    <col min="3026" max="3026" width="6" style="62" customWidth="1"/>
    <col min="3027" max="3027" width="13" style="62" customWidth="1"/>
    <col min="3028" max="3028" width="7" style="62" customWidth="1"/>
    <col min="3029" max="3029" width="11.125" style="62" customWidth="1"/>
    <col min="3030" max="3030" width="11.375" style="62" customWidth="1"/>
    <col min="3031" max="3031" width="11.125" style="62" customWidth="1"/>
    <col min="3032" max="3032" width="25.625" style="62" customWidth="1"/>
    <col min="3033" max="3033" width="12" style="62" customWidth="1"/>
    <col min="3034" max="3035" width="11.875" style="62" customWidth="1"/>
    <col min="3036" max="3036" width="31.125" style="62" customWidth="1"/>
    <col min="3037" max="3037" width="6" style="62" customWidth="1"/>
    <col min="3038" max="3038" width="13.875" style="62" customWidth="1"/>
    <col min="3039" max="3039" width="7" style="62" customWidth="1"/>
    <col min="3040" max="3040" width="11.375" style="62" customWidth="1"/>
    <col min="3041" max="3041" width="11.125" style="62" customWidth="1"/>
    <col min="3042" max="3042" width="6.75" style="62" customWidth="1"/>
    <col min="3043" max="3043" width="11.875" style="62" customWidth="1"/>
    <col min="3044" max="3044" width="8.125" style="62" customWidth="1"/>
    <col min="3045" max="3045" width="12.375" style="62" customWidth="1"/>
    <col min="3046" max="3047" width="13.375" style="62" customWidth="1"/>
    <col min="3048" max="3048" width="6.75" style="62" customWidth="1"/>
    <col min="3049" max="3049" width="11.75" style="62" customWidth="1"/>
    <col min="3050" max="3050" width="13.875" style="62" customWidth="1"/>
    <col min="3051" max="3051" width="7.875" style="62" customWidth="1"/>
    <col min="3052" max="3052" width="11.375" style="62" customWidth="1"/>
    <col min="3053" max="3053" width="7.875" style="62" customWidth="1"/>
    <col min="3054" max="3054" width="10.75" style="62" customWidth="1"/>
    <col min="3055" max="3055" width="7.875" style="62" customWidth="1"/>
    <col min="3056" max="3056" width="10.875" style="62" customWidth="1"/>
    <col min="3057" max="3057" width="7.875" style="62" customWidth="1"/>
    <col min="3058" max="3058" width="11.875" style="62" customWidth="1"/>
    <col min="3059" max="3059" width="7.875" style="62" customWidth="1"/>
    <col min="3060" max="3060" width="10.375" style="62" customWidth="1"/>
    <col min="3061" max="3061" width="11.625" style="62" customWidth="1"/>
    <col min="3062" max="3277" width="9" style="62"/>
    <col min="3278" max="3278" width="5.125" style="62" customWidth="1"/>
    <col min="3279" max="3279" width="14.375" style="62" customWidth="1"/>
    <col min="3280" max="3280" width="14.75" style="62" customWidth="1"/>
    <col min="3281" max="3281" width="7.125" style="62" customWidth="1"/>
    <col min="3282" max="3282" width="6" style="62" customWidth="1"/>
    <col min="3283" max="3283" width="13" style="62" customWidth="1"/>
    <col min="3284" max="3284" width="7" style="62" customWidth="1"/>
    <col min="3285" max="3285" width="11.125" style="62" customWidth="1"/>
    <col min="3286" max="3286" width="11.375" style="62" customWidth="1"/>
    <col min="3287" max="3287" width="11.125" style="62" customWidth="1"/>
    <col min="3288" max="3288" width="25.625" style="62" customWidth="1"/>
    <col min="3289" max="3289" width="12" style="62" customWidth="1"/>
    <col min="3290" max="3291" width="11.875" style="62" customWidth="1"/>
    <col min="3292" max="3292" width="31.125" style="62" customWidth="1"/>
    <col min="3293" max="3293" width="6" style="62" customWidth="1"/>
    <col min="3294" max="3294" width="13.875" style="62" customWidth="1"/>
    <col min="3295" max="3295" width="7" style="62" customWidth="1"/>
    <col min="3296" max="3296" width="11.375" style="62" customWidth="1"/>
    <col min="3297" max="3297" width="11.125" style="62" customWidth="1"/>
    <col min="3298" max="3298" width="6.75" style="62" customWidth="1"/>
    <col min="3299" max="3299" width="11.875" style="62" customWidth="1"/>
    <col min="3300" max="3300" width="8.125" style="62" customWidth="1"/>
    <col min="3301" max="3301" width="12.375" style="62" customWidth="1"/>
    <col min="3302" max="3303" width="13.375" style="62" customWidth="1"/>
    <col min="3304" max="3304" width="6.75" style="62" customWidth="1"/>
    <col min="3305" max="3305" width="11.75" style="62" customWidth="1"/>
    <col min="3306" max="3306" width="13.875" style="62" customWidth="1"/>
    <col min="3307" max="3307" width="7.875" style="62" customWidth="1"/>
    <col min="3308" max="3308" width="11.375" style="62" customWidth="1"/>
    <col min="3309" max="3309" width="7.875" style="62" customWidth="1"/>
    <col min="3310" max="3310" width="10.75" style="62" customWidth="1"/>
    <col min="3311" max="3311" width="7.875" style="62" customWidth="1"/>
    <col min="3312" max="3312" width="10.875" style="62" customWidth="1"/>
    <col min="3313" max="3313" width="7.875" style="62" customWidth="1"/>
    <col min="3314" max="3314" width="11.875" style="62" customWidth="1"/>
    <col min="3315" max="3315" width="7.875" style="62" customWidth="1"/>
    <col min="3316" max="3316" width="10.375" style="62" customWidth="1"/>
    <col min="3317" max="3317" width="11.625" style="62" customWidth="1"/>
    <col min="3318" max="3533" width="9" style="62"/>
    <col min="3534" max="3534" width="5.125" style="62" customWidth="1"/>
    <col min="3535" max="3535" width="14.375" style="62" customWidth="1"/>
    <col min="3536" max="3536" width="14.75" style="62" customWidth="1"/>
    <col min="3537" max="3537" width="7.125" style="62" customWidth="1"/>
    <col min="3538" max="3538" width="6" style="62" customWidth="1"/>
    <col min="3539" max="3539" width="13" style="62" customWidth="1"/>
    <col min="3540" max="3540" width="7" style="62" customWidth="1"/>
    <col min="3541" max="3541" width="11.125" style="62" customWidth="1"/>
    <col min="3542" max="3542" width="11.375" style="62" customWidth="1"/>
    <col min="3543" max="3543" width="11.125" style="62" customWidth="1"/>
    <col min="3544" max="3544" width="25.625" style="62" customWidth="1"/>
    <col min="3545" max="3545" width="12" style="62" customWidth="1"/>
    <col min="3546" max="3547" width="11.875" style="62" customWidth="1"/>
    <col min="3548" max="3548" width="31.125" style="62" customWidth="1"/>
    <col min="3549" max="3549" width="6" style="62" customWidth="1"/>
    <col min="3550" max="3550" width="13.875" style="62" customWidth="1"/>
    <col min="3551" max="3551" width="7" style="62" customWidth="1"/>
    <col min="3552" max="3552" width="11.375" style="62" customWidth="1"/>
    <col min="3553" max="3553" width="11.125" style="62" customWidth="1"/>
    <col min="3554" max="3554" width="6.75" style="62" customWidth="1"/>
    <col min="3555" max="3555" width="11.875" style="62" customWidth="1"/>
    <col min="3556" max="3556" width="8.125" style="62" customWidth="1"/>
    <col min="3557" max="3557" width="12.375" style="62" customWidth="1"/>
    <col min="3558" max="3559" width="13.375" style="62" customWidth="1"/>
    <col min="3560" max="3560" width="6.75" style="62" customWidth="1"/>
    <col min="3561" max="3561" width="11.75" style="62" customWidth="1"/>
    <col min="3562" max="3562" width="13.875" style="62" customWidth="1"/>
    <col min="3563" max="3563" width="7.875" style="62" customWidth="1"/>
    <col min="3564" max="3564" width="11.375" style="62" customWidth="1"/>
    <col min="3565" max="3565" width="7.875" style="62" customWidth="1"/>
    <col min="3566" max="3566" width="10.75" style="62" customWidth="1"/>
    <col min="3567" max="3567" width="7.875" style="62" customWidth="1"/>
    <col min="3568" max="3568" width="10.875" style="62" customWidth="1"/>
    <col min="3569" max="3569" width="7.875" style="62" customWidth="1"/>
    <col min="3570" max="3570" width="11.875" style="62" customWidth="1"/>
    <col min="3571" max="3571" width="7.875" style="62" customWidth="1"/>
    <col min="3572" max="3572" width="10.375" style="62" customWidth="1"/>
    <col min="3573" max="3573" width="11.625" style="62" customWidth="1"/>
    <col min="3574" max="3789" width="9" style="62"/>
    <col min="3790" max="3790" width="5.125" style="62" customWidth="1"/>
    <col min="3791" max="3791" width="14.375" style="62" customWidth="1"/>
    <col min="3792" max="3792" width="14.75" style="62" customWidth="1"/>
    <col min="3793" max="3793" width="7.125" style="62" customWidth="1"/>
    <col min="3794" max="3794" width="6" style="62" customWidth="1"/>
    <col min="3795" max="3795" width="13" style="62" customWidth="1"/>
    <col min="3796" max="3796" width="7" style="62" customWidth="1"/>
    <col min="3797" max="3797" width="11.125" style="62" customWidth="1"/>
    <col min="3798" max="3798" width="11.375" style="62" customWidth="1"/>
    <col min="3799" max="3799" width="11.125" style="62" customWidth="1"/>
    <col min="3800" max="3800" width="25.625" style="62" customWidth="1"/>
    <col min="3801" max="3801" width="12" style="62" customWidth="1"/>
    <col min="3802" max="3803" width="11.875" style="62" customWidth="1"/>
    <col min="3804" max="3804" width="31.125" style="62" customWidth="1"/>
    <col min="3805" max="3805" width="6" style="62" customWidth="1"/>
    <col min="3806" max="3806" width="13.875" style="62" customWidth="1"/>
    <col min="3807" max="3807" width="7" style="62" customWidth="1"/>
    <col min="3808" max="3808" width="11.375" style="62" customWidth="1"/>
    <col min="3809" max="3809" width="11.125" style="62" customWidth="1"/>
    <col min="3810" max="3810" width="6.75" style="62" customWidth="1"/>
    <col min="3811" max="3811" width="11.875" style="62" customWidth="1"/>
    <col min="3812" max="3812" width="8.125" style="62" customWidth="1"/>
    <col min="3813" max="3813" width="12.375" style="62" customWidth="1"/>
    <col min="3814" max="3815" width="13.375" style="62" customWidth="1"/>
    <col min="3816" max="3816" width="6.75" style="62" customWidth="1"/>
    <col min="3817" max="3817" width="11.75" style="62" customWidth="1"/>
    <col min="3818" max="3818" width="13.875" style="62" customWidth="1"/>
    <col min="3819" max="3819" width="7.875" style="62" customWidth="1"/>
    <col min="3820" max="3820" width="11.375" style="62" customWidth="1"/>
    <col min="3821" max="3821" width="7.875" style="62" customWidth="1"/>
    <col min="3822" max="3822" width="10.75" style="62" customWidth="1"/>
    <col min="3823" max="3823" width="7.875" style="62" customWidth="1"/>
    <col min="3824" max="3824" width="10.875" style="62" customWidth="1"/>
    <col min="3825" max="3825" width="7.875" style="62" customWidth="1"/>
    <col min="3826" max="3826" width="11.875" style="62" customWidth="1"/>
    <col min="3827" max="3827" width="7.875" style="62" customWidth="1"/>
    <col min="3828" max="3828" width="10.375" style="62" customWidth="1"/>
    <col min="3829" max="3829" width="11.625" style="62" customWidth="1"/>
    <col min="3830" max="4045" width="9" style="62"/>
    <col min="4046" max="4046" width="5.125" style="62" customWidth="1"/>
    <col min="4047" max="4047" width="14.375" style="62" customWidth="1"/>
    <col min="4048" max="4048" width="14.75" style="62" customWidth="1"/>
    <col min="4049" max="4049" width="7.125" style="62" customWidth="1"/>
    <col min="4050" max="4050" width="6" style="62" customWidth="1"/>
    <col min="4051" max="4051" width="13" style="62" customWidth="1"/>
    <col min="4052" max="4052" width="7" style="62" customWidth="1"/>
    <col min="4053" max="4053" width="11.125" style="62" customWidth="1"/>
    <col min="4054" max="4054" width="11.375" style="62" customWidth="1"/>
    <col min="4055" max="4055" width="11.125" style="62" customWidth="1"/>
    <col min="4056" max="4056" width="25.625" style="62" customWidth="1"/>
    <col min="4057" max="4057" width="12" style="62" customWidth="1"/>
    <col min="4058" max="4059" width="11.875" style="62" customWidth="1"/>
    <col min="4060" max="4060" width="31.125" style="62" customWidth="1"/>
    <col min="4061" max="4061" width="6" style="62" customWidth="1"/>
    <col min="4062" max="4062" width="13.875" style="62" customWidth="1"/>
    <col min="4063" max="4063" width="7" style="62" customWidth="1"/>
    <col min="4064" max="4064" width="11.375" style="62" customWidth="1"/>
    <col min="4065" max="4065" width="11.125" style="62" customWidth="1"/>
    <col min="4066" max="4066" width="6.75" style="62" customWidth="1"/>
    <col min="4067" max="4067" width="11.875" style="62" customWidth="1"/>
    <col min="4068" max="4068" width="8.125" style="62" customWidth="1"/>
    <col min="4069" max="4069" width="12.375" style="62" customWidth="1"/>
    <col min="4070" max="4071" width="13.375" style="62" customWidth="1"/>
    <col min="4072" max="4072" width="6.75" style="62" customWidth="1"/>
    <col min="4073" max="4073" width="11.75" style="62" customWidth="1"/>
    <col min="4074" max="4074" width="13.875" style="62" customWidth="1"/>
    <col min="4075" max="4075" width="7.875" style="62" customWidth="1"/>
    <col min="4076" max="4076" width="11.375" style="62" customWidth="1"/>
    <col min="4077" max="4077" width="7.875" style="62" customWidth="1"/>
    <col min="4078" max="4078" width="10.75" style="62" customWidth="1"/>
    <col min="4079" max="4079" width="7.875" style="62" customWidth="1"/>
    <col min="4080" max="4080" width="10.875" style="62" customWidth="1"/>
    <col min="4081" max="4081" width="7.875" style="62" customWidth="1"/>
    <col min="4082" max="4082" width="11.875" style="62" customWidth="1"/>
    <col min="4083" max="4083" width="7.875" style="62" customWidth="1"/>
    <col min="4084" max="4084" width="10.375" style="62" customWidth="1"/>
    <col min="4085" max="4085" width="11.625" style="62" customWidth="1"/>
    <col min="4086" max="4301" width="9" style="62"/>
    <col min="4302" max="4302" width="5.125" style="62" customWidth="1"/>
    <col min="4303" max="4303" width="14.375" style="62" customWidth="1"/>
    <col min="4304" max="4304" width="14.75" style="62" customWidth="1"/>
    <col min="4305" max="4305" width="7.125" style="62" customWidth="1"/>
    <col min="4306" max="4306" width="6" style="62" customWidth="1"/>
    <col min="4307" max="4307" width="13" style="62" customWidth="1"/>
    <col min="4308" max="4308" width="7" style="62" customWidth="1"/>
    <col min="4309" max="4309" width="11.125" style="62" customWidth="1"/>
    <col min="4310" max="4310" width="11.375" style="62" customWidth="1"/>
    <col min="4311" max="4311" width="11.125" style="62" customWidth="1"/>
    <col min="4312" max="4312" width="25.625" style="62" customWidth="1"/>
    <col min="4313" max="4313" width="12" style="62" customWidth="1"/>
    <col min="4314" max="4315" width="11.875" style="62" customWidth="1"/>
    <col min="4316" max="4316" width="31.125" style="62" customWidth="1"/>
    <col min="4317" max="4317" width="6" style="62" customWidth="1"/>
    <col min="4318" max="4318" width="13.875" style="62" customWidth="1"/>
    <col min="4319" max="4319" width="7" style="62" customWidth="1"/>
    <col min="4320" max="4320" width="11.375" style="62" customWidth="1"/>
    <col min="4321" max="4321" width="11.125" style="62" customWidth="1"/>
    <col min="4322" max="4322" width="6.75" style="62" customWidth="1"/>
    <col min="4323" max="4323" width="11.875" style="62" customWidth="1"/>
    <col min="4324" max="4324" width="8.125" style="62" customWidth="1"/>
    <col min="4325" max="4325" width="12.375" style="62" customWidth="1"/>
    <col min="4326" max="4327" width="13.375" style="62" customWidth="1"/>
    <col min="4328" max="4328" width="6.75" style="62" customWidth="1"/>
    <col min="4329" max="4329" width="11.75" style="62" customWidth="1"/>
    <col min="4330" max="4330" width="13.875" style="62" customWidth="1"/>
    <col min="4331" max="4331" width="7.875" style="62" customWidth="1"/>
    <col min="4332" max="4332" width="11.375" style="62" customWidth="1"/>
    <col min="4333" max="4333" width="7.875" style="62" customWidth="1"/>
    <col min="4334" max="4334" width="10.75" style="62" customWidth="1"/>
    <col min="4335" max="4335" width="7.875" style="62" customWidth="1"/>
    <col min="4336" max="4336" width="10.875" style="62" customWidth="1"/>
    <col min="4337" max="4337" width="7.875" style="62" customWidth="1"/>
    <col min="4338" max="4338" width="11.875" style="62" customWidth="1"/>
    <col min="4339" max="4339" width="7.875" style="62" customWidth="1"/>
    <col min="4340" max="4340" width="10.375" style="62" customWidth="1"/>
    <col min="4341" max="4341" width="11.625" style="62" customWidth="1"/>
    <col min="4342" max="4557" width="9" style="62"/>
    <col min="4558" max="4558" width="5.125" style="62" customWidth="1"/>
    <col min="4559" max="4559" width="14.375" style="62" customWidth="1"/>
    <col min="4560" max="4560" width="14.75" style="62" customWidth="1"/>
    <col min="4561" max="4561" width="7.125" style="62" customWidth="1"/>
    <col min="4562" max="4562" width="6" style="62" customWidth="1"/>
    <col min="4563" max="4563" width="13" style="62" customWidth="1"/>
    <col min="4564" max="4564" width="7" style="62" customWidth="1"/>
    <col min="4565" max="4565" width="11.125" style="62" customWidth="1"/>
    <col min="4566" max="4566" width="11.375" style="62" customWidth="1"/>
    <col min="4567" max="4567" width="11.125" style="62" customWidth="1"/>
    <col min="4568" max="4568" width="25.625" style="62" customWidth="1"/>
    <col min="4569" max="4569" width="12" style="62" customWidth="1"/>
    <col min="4570" max="4571" width="11.875" style="62" customWidth="1"/>
    <col min="4572" max="4572" width="31.125" style="62" customWidth="1"/>
    <col min="4573" max="4573" width="6" style="62" customWidth="1"/>
    <col min="4574" max="4574" width="13.875" style="62" customWidth="1"/>
    <col min="4575" max="4575" width="7" style="62" customWidth="1"/>
    <col min="4576" max="4576" width="11.375" style="62" customWidth="1"/>
    <col min="4577" max="4577" width="11.125" style="62" customWidth="1"/>
    <col min="4578" max="4578" width="6.75" style="62" customWidth="1"/>
    <col min="4579" max="4579" width="11.875" style="62" customWidth="1"/>
    <col min="4580" max="4580" width="8.125" style="62" customWidth="1"/>
    <col min="4581" max="4581" width="12.375" style="62" customWidth="1"/>
    <col min="4582" max="4583" width="13.375" style="62" customWidth="1"/>
    <col min="4584" max="4584" width="6.75" style="62" customWidth="1"/>
    <col min="4585" max="4585" width="11.75" style="62" customWidth="1"/>
    <col min="4586" max="4586" width="13.875" style="62" customWidth="1"/>
    <col min="4587" max="4587" width="7.875" style="62" customWidth="1"/>
    <col min="4588" max="4588" width="11.375" style="62" customWidth="1"/>
    <col min="4589" max="4589" width="7.875" style="62" customWidth="1"/>
    <col min="4590" max="4590" width="10.75" style="62" customWidth="1"/>
    <col min="4591" max="4591" width="7.875" style="62" customWidth="1"/>
    <col min="4592" max="4592" width="10.875" style="62" customWidth="1"/>
    <col min="4593" max="4593" width="7.875" style="62" customWidth="1"/>
    <col min="4594" max="4594" width="11.875" style="62" customWidth="1"/>
    <col min="4595" max="4595" width="7.875" style="62" customWidth="1"/>
    <col min="4596" max="4596" width="10.375" style="62" customWidth="1"/>
    <col min="4597" max="4597" width="11.625" style="62" customWidth="1"/>
    <col min="4598" max="4813" width="9" style="62"/>
    <col min="4814" max="4814" width="5.125" style="62" customWidth="1"/>
    <col min="4815" max="4815" width="14.375" style="62" customWidth="1"/>
    <col min="4816" max="4816" width="14.75" style="62" customWidth="1"/>
    <col min="4817" max="4817" width="7.125" style="62" customWidth="1"/>
    <col min="4818" max="4818" width="6" style="62" customWidth="1"/>
    <col min="4819" max="4819" width="13" style="62" customWidth="1"/>
    <col min="4820" max="4820" width="7" style="62" customWidth="1"/>
    <col min="4821" max="4821" width="11.125" style="62" customWidth="1"/>
    <col min="4822" max="4822" width="11.375" style="62" customWidth="1"/>
    <col min="4823" max="4823" width="11.125" style="62" customWidth="1"/>
    <col min="4824" max="4824" width="25.625" style="62" customWidth="1"/>
    <col min="4825" max="4825" width="12" style="62" customWidth="1"/>
    <col min="4826" max="4827" width="11.875" style="62" customWidth="1"/>
    <col min="4828" max="4828" width="31.125" style="62" customWidth="1"/>
    <col min="4829" max="4829" width="6" style="62" customWidth="1"/>
    <col min="4830" max="4830" width="13.875" style="62" customWidth="1"/>
    <col min="4831" max="4831" width="7" style="62" customWidth="1"/>
    <col min="4832" max="4832" width="11.375" style="62" customWidth="1"/>
    <col min="4833" max="4833" width="11.125" style="62" customWidth="1"/>
    <col min="4834" max="4834" width="6.75" style="62" customWidth="1"/>
    <col min="4835" max="4835" width="11.875" style="62" customWidth="1"/>
    <col min="4836" max="4836" width="8.125" style="62" customWidth="1"/>
    <col min="4837" max="4837" width="12.375" style="62" customWidth="1"/>
    <col min="4838" max="4839" width="13.375" style="62" customWidth="1"/>
    <col min="4840" max="4840" width="6.75" style="62" customWidth="1"/>
    <col min="4841" max="4841" width="11.75" style="62" customWidth="1"/>
    <col min="4842" max="4842" width="13.875" style="62" customWidth="1"/>
    <col min="4843" max="4843" width="7.875" style="62" customWidth="1"/>
    <col min="4844" max="4844" width="11.375" style="62" customWidth="1"/>
    <col min="4845" max="4845" width="7.875" style="62" customWidth="1"/>
    <col min="4846" max="4846" width="10.75" style="62" customWidth="1"/>
    <col min="4847" max="4847" width="7.875" style="62" customWidth="1"/>
    <col min="4848" max="4848" width="10.875" style="62" customWidth="1"/>
    <col min="4849" max="4849" width="7.875" style="62" customWidth="1"/>
    <col min="4850" max="4850" width="11.875" style="62" customWidth="1"/>
    <col min="4851" max="4851" width="7.875" style="62" customWidth="1"/>
    <col min="4852" max="4852" width="10.375" style="62" customWidth="1"/>
    <col min="4853" max="4853" width="11.625" style="62" customWidth="1"/>
    <col min="4854" max="5069" width="9" style="62"/>
    <col min="5070" max="5070" width="5.125" style="62" customWidth="1"/>
    <col min="5071" max="5071" width="14.375" style="62" customWidth="1"/>
    <col min="5072" max="5072" width="14.75" style="62" customWidth="1"/>
    <col min="5073" max="5073" width="7.125" style="62" customWidth="1"/>
    <col min="5074" max="5074" width="6" style="62" customWidth="1"/>
    <col min="5075" max="5075" width="13" style="62" customWidth="1"/>
    <col min="5076" max="5076" width="7" style="62" customWidth="1"/>
    <col min="5077" max="5077" width="11.125" style="62" customWidth="1"/>
    <col min="5078" max="5078" width="11.375" style="62" customWidth="1"/>
    <col min="5079" max="5079" width="11.125" style="62" customWidth="1"/>
    <col min="5080" max="5080" width="25.625" style="62" customWidth="1"/>
    <col min="5081" max="5081" width="12" style="62" customWidth="1"/>
    <col min="5082" max="5083" width="11.875" style="62" customWidth="1"/>
    <col min="5084" max="5084" width="31.125" style="62" customWidth="1"/>
    <col min="5085" max="5085" width="6" style="62" customWidth="1"/>
    <col min="5086" max="5086" width="13.875" style="62" customWidth="1"/>
    <col min="5087" max="5087" width="7" style="62" customWidth="1"/>
    <col min="5088" max="5088" width="11.375" style="62" customWidth="1"/>
    <col min="5089" max="5089" width="11.125" style="62" customWidth="1"/>
    <col min="5090" max="5090" width="6.75" style="62" customWidth="1"/>
    <col min="5091" max="5091" width="11.875" style="62" customWidth="1"/>
    <col min="5092" max="5092" width="8.125" style="62" customWidth="1"/>
    <col min="5093" max="5093" width="12.375" style="62" customWidth="1"/>
    <col min="5094" max="5095" width="13.375" style="62" customWidth="1"/>
    <col min="5096" max="5096" width="6.75" style="62" customWidth="1"/>
    <col min="5097" max="5097" width="11.75" style="62" customWidth="1"/>
    <col min="5098" max="5098" width="13.875" style="62" customWidth="1"/>
    <col min="5099" max="5099" width="7.875" style="62" customWidth="1"/>
    <col min="5100" max="5100" width="11.375" style="62" customWidth="1"/>
    <col min="5101" max="5101" width="7.875" style="62" customWidth="1"/>
    <col min="5102" max="5102" width="10.75" style="62" customWidth="1"/>
    <col min="5103" max="5103" width="7.875" style="62" customWidth="1"/>
    <col min="5104" max="5104" width="10.875" style="62" customWidth="1"/>
    <col min="5105" max="5105" width="7.875" style="62" customWidth="1"/>
    <col min="5106" max="5106" width="11.875" style="62" customWidth="1"/>
    <col min="5107" max="5107" width="7.875" style="62" customWidth="1"/>
    <col min="5108" max="5108" width="10.375" style="62" customWidth="1"/>
    <col min="5109" max="5109" width="11.625" style="62" customWidth="1"/>
    <col min="5110" max="5325" width="9" style="62"/>
    <col min="5326" max="5326" width="5.125" style="62" customWidth="1"/>
    <col min="5327" max="5327" width="14.375" style="62" customWidth="1"/>
    <col min="5328" max="5328" width="14.75" style="62" customWidth="1"/>
    <col min="5329" max="5329" width="7.125" style="62" customWidth="1"/>
    <col min="5330" max="5330" width="6" style="62" customWidth="1"/>
    <col min="5331" max="5331" width="13" style="62" customWidth="1"/>
    <col min="5332" max="5332" width="7" style="62" customWidth="1"/>
    <col min="5333" max="5333" width="11.125" style="62" customWidth="1"/>
    <col min="5334" max="5334" width="11.375" style="62" customWidth="1"/>
    <col min="5335" max="5335" width="11.125" style="62" customWidth="1"/>
    <col min="5336" max="5336" width="25.625" style="62" customWidth="1"/>
    <col min="5337" max="5337" width="12" style="62" customWidth="1"/>
    <col min="5338" max="5339" width="11.875" style="62" customWidth="1"/>
    <col min="5340" max="5340" width="31.125" style="62" customWidth="1"/>
    <col min="5341" max="5341" width="6" style="62" customWidth="1"/>
    <col min="5342" max="5342" width="13.875" style="62" customWidth="1"/>
    <col min="5343" max="5343" width="7" style="62" customWidth="1"/>
    <col min="5344" max="5344" width="11.375" style="62" customWidth="1"/>
    <col min="5345" max="5345" width="11.125" style="62" customWidth="1"/>
    <col min="5346" max="5346" width="6.75" style="62" customWidth="1"/>
    <col min="5347" max="5347" width="11.875" style="62" customWidth="1"/>
    <col min="5348" max="5348" width="8.125" style="62" customWidth="1"/>
    <col min="5349" max="5349" width="12.375" style="62" customWidth="1"/>
    <col min="5350" max="5351" width="13.375" style="62" customWidth="1"/>
    <col min="5352" max="5352" width="6.75" style="62" customWidth="1"/>
    <col min="5353" max="5353" width="11.75" style="62" customWidth="1"/>
    <col min="5354" max="5354" width="13.875" style="62" customWidth="1"/>
    <col min="5355" max="5355" width="7.875" style="62" customWidth="1"/>
    <col min="5356" max="5356" width="11.375" style="62" customWidth="1"/>
    <col min="5357" max="5357" width="7.875" style="62" customWidth="1"/>
    <col min="5358" max="5358" width="10.75" style="62" customWidth="1"/>
    <col min="5359" max="5359" width="7.875" style="62" customWidth="1"/>
    <col min="5360" max="5360" width="10.875" style="62" customWidth="1"/>
    <col min="5361" max="5361" width="7.875" style="62" customWidth="1"/>
    <col min="5362" max="5362" width="11.875" style="62" customWidth="1"/>
    <col min="5363" max="5363" width="7.875" style="62" customWidth="1"/>
    <col min="5364" max="5364" width="10.375" style="62" customWidth="1"/>
    <col min="5365" max="5365" width="11.625" style="62" customWidth="1"/>
    <col min="5366" max="5581" width="9" style="62"/>
    <col min="5582" max="5582" width="5.125" style="62" customWidth="1"/>
    <col min="5583" max="5583" width="14.375" style="62" customWidth="1"/>
    <col min="5584" max="5584" width="14.75" style="62" customWidth="1"/>
    <col min="5585" max="5585" width="7.125" style="62" customWidth="1"/>
    <col min="5586" max="5586" width="6" style="62" customWidth="1"/>
    <col min="5587" max="5587" width="13" style="62" customWidth="1"/>
    <col min="5588" max="5588" width="7" style="62" customWidth="1"/>
    <col min="5589" max="5589" width="11.125" style="62" customWidth="1"/>
    <col min="5590" max="5590" width="11.375" style="62" customWidth="1"/>
    <col min="5591" max="5591" width="11.125" style="62" customWidth="1"/>
    <col min="5592" max="5592" width="25.625" style="62" customWidth="1"/>
    <col min="5593" max="5593" width="12" style="62" customWidth="1"/>
    <col min="5594" max="5595" width="11.875" style="62" customWidth="1"/>
    <col min="5596" max="5596" width="31.125" style="62" customWidth="1"/>
    <col min="5597" max="5597" width="6" style="62" customWidth="1"/>
    <col min="5598" max="5598" width="13.875" style="62" customWidth="1"/>
    <col min="5599" max="5599" width="7" style="62" customWidth="1"/>
    <col min="5600" max="5600" width="11.375" style="62" customWidth="1"/>
    <col min="5601" max="5601" width="11.125" style="62" customWidth="1"/>
    <col min="5602" max="5602" width="6.75" style="62" customWidth="1"/>
    <col min="5603" max="5603" width="11.875" style="62" customWidth="1"/>
    <col min="5604" max="5604" width="8.125" style="62" customWidth="1"/>
    <col min="5605" max="5605" width="12.375" style="62" customWidth="1"/>
    <col min="5606" max="5607" width="13.375" style="62" customWidth="1"/>
    <col min="5608" max="5608" width="6.75" style="62" customWidth="1"/>
    <col min="5609" max="5609" width="11.75" style="62" customWidth="1"/>
    <col min="5610" max="5610" width="13.875" style="62" customWidth="1"/>
    <col min="5611" max="5611" width="7.875" style="62" customWidth="1"/>
    <col min="5612" max="5612" width="11.375" style="62" customWidth="1"/>
    <col min="5613" max="5613" width="7.875" style="62" customWidth="1"/>
    <col min="5614" max="5614" width="10.75" style="62" customWidth="1"/>
    <col min="5615" max="5615" width="7.875" style="62" customWidth="1"/>
    <col min="5616" max="5616" width="10.875" style="62" customWidth="1"/>
    <col min="5617" max="5617" width="7.875" style="62" customWidth="1"/>
    <col min="5618" max="5618" width="11.875" style="62" customWidth="1"/>
    <col min="5619" max="5619" width="7.875" style="62" customWidth="1"/>
    <col min="5620" max="5620" width="10.375" style="62" customWidth="1"/>
    <col min="5621" max="5621" width="11.625" style="62" customWidth="1"/>
    <col min="5622" max="5837" width="9" style="62"/>
    <col min="5838" max="5838" width="5.125" style="62" customWidth="1"/>
    <col min="5839" max="5839" width="14.375" style="62" customWidth="1"/>
    <col min="5840" max="5840" width="14.75" style="62" customWidth="1"/>
    <col min="5841" max="5841" width="7.125" style="62" customWidth="1"/>
    <col min="5842" max="5842" width="6" style="62" customWidth="1"/>
    <col min="5843" max="5843" width="13" style="62" customWidth="1"/>
    <col min="5844" max="5844" width="7" style="62" customWidth="1"/>
    <col min="5845" max="5845" width="11.125" style="62" customWidth="1"/>
    <col min="5846" max="5846" width="11.375" style="62" customWidth="1"/>
    <col min="5847" max="5847" width="11.125" style="62" customWidth="1"/>
    <col min="5848" max="5848" width="25.625" style="62" customWidth="1"/>
    <col min="5849" max="5849" width="12" style="62" customWidth="1"/>
    <col min="5850" max="5851" width="11.875" style="62" customWidth="1"/>
    <col min="5852" max="5852" width="31.125" style="62" customWidth="1"/>
    <col min="5853" max="5853" width="6" style="62" customWidth="1"/>
    <col min="5854" max="5854" width="13.875" style="62" customWidth="1"/>
    <col min="5855" max="5855" width="7" style="62" customWidth="1"/>
    <col min="5856" max="5856" width="11.375" style="62" customWidth="1"/>
    <col min="5857" max="5857" width="11.125" style="62" customWidth="1"/>
    <col min="5858" max="5858" width="6.75" style="62" customWidth="1"/>
    <col min="5859" max="5859" width="11.875" style="62" customWidth="1"/>
    <col min="5860" max="5860" width="8.125" style="62" customWidth="1"/>
    <col min="5861" max="5861" width="12.375" style="62" customWidth="1"/>
    <col min="5862" max="5863" width="13.375" style="62" customWidth="1"/>
    <col min="5864" max="5864" width="6.75" style="62" customWidth="1"/>
    <col min="5865" max="5865" width="11.75" style="62" customWidth="1"/>
    <col min="5866" max="5866" width="13.875" style="62" customWidth="1"/>
    <col min="5867" max="5867" width="7.875" style="62" customWidth="1"/>
    <col min="5868" max="5868" width="11.375" style="62" customWidth="1"/>
    <col min="5869" max="5869" width="7.875" style="62" customWidth="1"/>
    <col min="5870" max="5870" width="10.75" style="62" customWidth="1"/>
    <col min="5871" max="5871" width="7.875" style="62" customWidth="1"/>
    <col min="5872" max="5872" width="10.875" style="62" customWidth="1"/>
    <col min="5873" max="5873" width="7.875" style="62" customWidth="1"/>
    <col min="5874" max="5874" width="11.875" style="62" customWidth="1"/>
    <col min="5875" max="5875" width="7.875" style="62" customWidth="1"/>
    <col min="5876" max="5876" width="10.375" style="62" customWidth="1"/>
    <col min="5877" max="5877" width="11.625" style="62" customWidth="1"/>
    <col min="5878" max="6093" width="9" style="62"/>
    <col min="6094" max="6094" width="5.125" style="62" customWidth="1"/>
    <col min="6095" max="6095" width="14.375" style="62" customWidth="1"/>
    <col min="6096" max="6096" width="14.75" style="62" customWidth="1"/>
    <col min="6097" max="6097" width="7.125" style="62" customWidth="1"/>
    <col min="6098" max="6098" width="6" style="62" customWidth="1"/>
    <col min="6099" max="6099" width="13" style="62" customWidth="1"/>
    <col min="6100" max="6100" width="7" style="62" customWidth="1"/>
    <col min="6101" max="6101" width="11.125" style="62" customWidth="1"/>
    <col min="6102" max="6102" width="11.375" style="62" customWidth="1"/>
    <col min="6103" max="6103" width="11.125" style="62" customWidth="1"/>
    <col min="6104" max="6104" width="25.625" style="62" customWidth="1"/>
    <col min="6105" max="6105" width="12" style="62" customWidth="1"/>
    <col min="6106" max="6107" width="11.875" style="62" customWidth="1"/>
    <col min="6108" max="6108" width="31.125" style="62" customWidth="1"/>
    <col min="6109" max="6109" width="6" style="62" customWidth="1"/>
    <col min="6110" max="6110" width="13.875" style="62" customWidth="1"/>
    <col min="6111" max="6111" width="7" style="62" customWidth="1"/>
    <col min="6112" max="6112" width="11.375" style="62" customWidth="1"/>
    <col min="6113" max="6113" width="11.125" style="62" customWidth="1"/>
    <col min="6114" max="6114" width="6.75" style="62" customWidth="1"/>
    <col min="6115" max="6115" width="11.875" style="62" customWidth="1"/>
    <col min="6116" max="6116" width="8.125" style="62" customWidth="1"/>
    <col min="6117" max="6117" width="12.375" style="62" customWidth="1"/>
    <col min="6118" max="6119" width="13.375" style="62" customWidth="1"/>
    <col min="6120" max="6120" width="6.75" style="62" customWidth="1"/>
    <col min="6121" max="6121" width="11.75" style="62" customWidth="1"/>
    <col min="6122" max="6122" width="13.875" style="62" customWidth="1"/>
    <col min="6123" max="6123" width="7.875" style="62" customWidth="1"/>
    <col min="6124" max="6124" width="11.375" style="62" customWidth="1"/>
    <col min="6125" max="6125" width="7.875" style="62" customWidth="1"/>
    <col min="6126" max="6126" width="10.75" style="62" customWidth="1"/>
    <col min="6127" max="6127" width="7.875" style="62" customWidth="1"/>
    <col min="6128" max="6128" width="10.875" style="62" customWidth="1"/>
    <col min="6129" max="6129" width="7.875" style="62" customWidth="1"/>
    <col min="6130" max="6130" width="11.875" style="62" customWidth="1"/>
    <col min="6131" max="6131" width="7.875" style="62" customWidth="1"/>
    <col min="6132" max="6132" width="10.375" style="62" customWidth="1"/>
    <col min="6133" max="6133" width="11.625" style="62" customWidth="1"/>
    <col min="6134" max="6349" width="9" style="62"/>
    <col min="6350" max="6350" width="5.125" style="62" customWidth="1"/>
    <col min="6351" max="6351" width="14.375" style="62" customWidth="1"/>
    <col min="6352" max="6352" width="14.75" style="62" customWidth="1"/>
    <col min="6353" max="6353" width="7.125" style="62" customWidth="1"/>
    <col min="6354" max="6354" width="6" style="62" customWidth="1"/>
    <col min="6355" max="6355" width="13" style="62" customWidth="1"/>
    <col min="6356" max="6356" width="7" style="62" customWidth="1"/>
    <col min="6357" max="6357" width="11.125" style="62" customWidth="1"/>
    <col min="6358" max="6358" width="11.375" style="62" customWidth="1"/>
    <col min="6359" max="6359" width="11.125" style="62" customWidth="1"/>
    <col min="6360" max="6360" width="25.625" style="62" customWidth="1"/>
    <col min="6361" max="6361" width="12" style="62" customWidth="1"/>
    <col min="6362" max="6363" width="11.875" style="62" customWidth="1"/>
    <col min="6364" max="6364" width="31.125" style="62" customWidth="1"/>
    <col min="6365" max="6365" width="6" style="62" customWidth="1"/>
    <col min="6366" max="6366" width="13.875" style="62" customWidth="1"/>
    <col min="6367" max="6367" width="7" style="62" customWidth="1"/>
    <col min="6368" max="6368" width="11.375" style="62" customWidth="1"/>
    <col min="6369" max="6369" width="11.125" style="62" customWidth="1"/>
    <col min="6370" max="6370" width="6.75" style="62" customWidth="1"/>
    <col min="6371" max="6371" width="11.875" style="62" customWidth="1"/>
    <col min="6372" max="6372" width="8.125" style="62" customWidth="1"/>
    <col min="6373" max="6373" width="12.375" style="62" customWidth="1"/>
    <col min="6374" max="6375" width="13.375" style="62" customWidth="1"/>
    <col min="6376" max="6376" width="6.75" style="62" customWidth="1"/>
    <col min="6377" max="6377" width="11.75" style="62" customWidth="1"/>
    <col min="6378" max="6378" width="13.875" style="62" customWidth="1"/>
    <col min="6379" max="6379" width="7.875" style="62" customWidth="1"/>
    <col min="6380" max="6380" width="11.375" style="62" customWidth="1"/>
    <col min="6381" max="6381" width="7.875" style="62" customWidth="1"/>
    <col min="6382" max="6382" width="10.75" style="62" customWidth="1"/>
    <col min="6383" max="6383" width="7.875" style="62" customWidth="1"/>
    <col min="6384" max="6384" width="10.875" style="62" customWidth="1"/>
    <col min="6385" max="6385" width="7.875" style="62" customWidth="1"/>
    <col min="6386" max="6386" width="11.875" style="62" customWidth="1"/>
    <col min="6387" max="6387" width="7.875" style="62" customWidth="1"/>
    <col min="6388" max="6388" width="10.375" style="62" customWidth="1"/>
    <col min="6389" max="6389" width="11.625" style="62" customWidth="1"/>
    <col min="6390" max="6605" width="9" style="62"/>
    <col min="6606" max="6606" width="5.125" style="62" customWidth="1"/>
    <col min="6607" max="6607" width="14.375" style="62" customWidth="1"/>
    <col min="6608" max="6608" width="14.75" style="62" customWidth="1"/>
    <col min="6609" max="6609" width="7.125" style="62" customWidth="1"/>
    <col min="6610" max="6610" width="6" style="62" customWidth="1"/>
    <col min="6611" max="6611" width="13" style="62" customWidth="1"/>
    <col min="6612" max="6612" width="7" style="62" customWidth="1"/>
    <col min="6613" max="6613" width="11.125" style="62" customWidth="1"/>
    <col min="6614" max="6614" width="11.375" style="62" customWidth="1"/>
    <col min="6615" max="6615" width="11.125" style="62" customWidth="1"/>
    <col min="6616" max="6616" width="25.625" style="62" customWidth="1"/>
    <col min="6617" max="6617" width="12" style="62" customWidth="1"/>
    <col min="6618" max="6619" width="11.875" style="62" customWidth="1"/>
    <col min="6620" max="6620" width="31.125" style="62" customWidth="1"/>
    <col min="6621" max="6621" width="6" style="62" customWidth="1"/>
    <col min="6622" max="6622" width="13.875" style="62" customWidth="1"/>
    <col min="6623" max="6623" width="7" style="62" customWidth="1"/>
    <col min="6624" max="6624" width="11.375" style="62" customWidth="1"/>
    <col min="6625" max="6625" width="11.125" style="62" customWidth="1"/>
    <col min="6626" max="6626" width="6.75" style="62" customWidth="1"/>
    <col min="6627" max="6627" width="11.875" style="62" customWidth="1"/>
    <col min="6628" max="6628" width="8.125" style="62" customWidth="1"/>
    <col min="6629" max="6629" width="12.375" style="62" customWidth="1"/>
    <col min="6630" max="6631" width="13.375" style="62" customWidth="1"/>
    <col min="6632" max="6632" width="6.75" style="62" customWidth="1"/>
    <col min="6633" max="6633" width="11.75" style="62" customWidth="1"/>
    <col min="6634" max="6634" width="13.875" style="62" customWidth="1"/>
    <col min="6635" max="6635" width="7.875" style="62" customWidth="1"/>
    <col min="6636" max="6636" width="11.375" style="62" customWidth="1"/>
    <col min="6637" max="6637" width="7.875" style="62" customWidth="1"/>
    <col min="6638" max="6638" width="10.75" style="62" customWidth="1"/>
    <col min="6639" max="6639" width="7.875" style="62" customWidth="1"/>
    <col min="6640" max="6640" width="10.875" style="62" customWidth="1"/>
    <col min="6641" max="6641" width="7.875" style="62" customWidth="1"/>
    <col min="6642" max="6642" width="11.875" style="62" customWidth="1"/>
    <col min="6643" max="6643" width="7.875" style="62" customWidth="1"/>
    <col min="6644" max="6644" width="10.375" style="62" customWidth="1"/>
    <col min="6645" max="6645" width="11.625" style="62" customWidth="1"/>
    <col min="6646" max="6861" width="9" style="62"/>
    <col min="6862" max="6862" width="5.125" style="62" customWidth="1"/>
    <col min="6863" max="6863" width="14.375" style="62" customWidth="1"/>
    <col min="6864" max="6864" width="14.75" style="62" customWidth="1"/>
    <col min="6865" max="6865" width="7.125" style="62" customWidth="1"/>
    <col min="6866" max="6866" width="6" style="62" customWidth="1"/>
    <col min="6867" max="6867" width="13" style="62" customWidth="1"/>
    <col min="6868" max="6868" width="7" style="62" customWidth="1"/>
    <col min="6869" max="6869" width="11.125" style="62" customWidth="1"/>
    <col min="6870" max="6870" width="11.375" style="62" customWidth="1"/>
    <col min="6871" max="6871" width="11.125" style="62" customWidth="1"/>
    <col min="6872" max="6872" width="25.625" style="62" customWidth="1"/>
    <col min="6873" max="6873" width="12" style="62" customWidth="1"/>
    <col min="6874" max="6875" width="11.875" style="62" customWidth="1"/>
    <col min="6876" max="6876" width="31.125" style="62" customWidth="1"/>
    <col min="6877" max="6877" width="6" style="62" customWidth="1"/>
    <col min="6878" max="6878" width="13.875" style="62" customWidth="1"/>
    <col min="6879" max="6879" width="7" style="62" customWidth="1"/>
    <col min="6880" max="6880" width="11.375" style="62" customWidth="1"/>
    <col min="6881" max="6881" width="11.125" style="62" customWidth="1"/>
    <col min="6882" max="6882" width="6.75" style="62" customWidth="1"/>
    <col min="6883" max="6883" width="11.875" style="62" customWidth="1"/>
    <col min="6884" max="6884" width="8.125" style="62" customWidth="1"/>
    <col min="6885" max="6885" width="12.375" style="62" customWidth="1"/>
    <col min="6886" max="6887" width="13.375" style="62" customWidth="1"/>
    <col min="6888" max="6888" width="6.75" style="62" customWidth="1"/>
    <col min="6889" max="6889" width="11.75" style="62" customWidth="1"/>
    <col min="6890" max="6890" width="13.875" style="62" customWidth="1"/>
    <col min="6891" max="6891" width="7.875" style="62" customWidth="1"/>
    <col min="6892" max="6892" width="11.375" style="62" customWidth="1"/>
    <col min="6893" max="6893" width="7.875" style="62" customWidth="1"/>
    <col min="6894" max="6894" width="10.75" style="62" customWidth="1"/>
    <col min="6895" max="6895" width="7.875" style="62" customWidth="1"/>
    <col min="6896" max="6896" width="10.875" style="62" customWidth="1"/>
    <col min="6897" max="6897" width="7.875" style="62" customWidth="1"/>
    <col min="6898" max="6898" width="11.875" style="62" customWidth="1"/>
    <col min="6899" max="6899" width="7.875" style="62" customWidth="1"/>
    <col min="6900" max="6900" width="10.375" style="62" customWidth="1"/>
    <col min="6901" max="6901" width="11.625" style="62" customWidth="1"/>
    <col min="6902" max="7117" width="9" style="62"/>
    <col min="7118" max="7118" width="5.125" style="62" customWidth="1"/>
    <col min="7119" max="7119" width="14.375" style="62" customWidth="1"/>
    <col min="7120" max="7120" width="14.75" style="62" customWidth="1"/>
    <col min="7121" max="7121" width="7.125" style="62" customWidth="1"/>
    <col min="7122" max="7122" width="6" style="62" customWidth="1"/>
    <col min="7123" max="7123" width="13" style="62" customWidth="1"/>
    <col min="7124" max="7124" width="7" style="62" customWidth="1"/>
    <col min="7125" max="7125" width="11.125" style="62" customWidth="1"/>
    <col min="7126" max="7126" width="11.375" style="62" customWidth="1"/>
    <col min="7127" max="7127" width="11.125" style="62" customWidth="1"/>
    <col min="7128" max="7128" width="25.625" style="62" customWidth="1"/>
    <col min="7129" max="7129" width="12" style="62" customWidth="1"/>
    <col min="7130" max="7131" width="11.875" style="62" customWidth="1"/>
    <col min="7132" max="7132" width="31.125" style="62" customWidth="1"/>
    <col min="7133" max="7133" width="6" style="62" customWidth="1"/>
    <col min="7134" max="7134" width="13.875" style="62" customWidth="1"/>
    <col min="7135" max="7135" width="7" style="62" customWidth="1"/>
    <col min="7136" max="7136" width="11.375" style="62" customWidth="1"/>
    <col min="7137" max="7137" width="11.125" style="62" customWidth="1"/>
    <col min="7138" max="7138" width="6.75" style="62" customWidth="1"/>
    <col min="7139" max="7139" width="11.875" style="62" customWidth="1"/>
    <col min="7140" max="7140" width="8.125" style="62" customWidth="1"/>
    <col min="7141" max="7141" width="12.375" style="62" customWidth="1"/>
    <col min="7142" max="7143" width="13.375" style="62" customWidth="1"/>
    <col min="7144" max="7144" width="6.75" style="62" customWidth="1"/>
    <col min="7145" max="7145" width="11.75" style="62" customWidth="1"/>
    <col min="7146" max="7146" width="13.875" style="62" customWidth="1"/>
    <col min="7147" max="7147" width="7.875" style="62" customWidth="1"/>
    <col min="7148" max="7148" width="11.375" style="62" customWidth="1"/>
    <col min="7149" max="7149" width="7.875" style="62" customWidth="1"/>
    <col min="7150" max="7150" width="10.75" style="62" customWidth="1"/>
    <col min="7151" max="7151" width="7.875" style="62" customWidth="1"/>
    <col min="7152" max="7152" width="10.875" style="62" customWidth="1"/>
    <col min="7153" max="7153" width="7.875" style="62" customWidth="1"/>
    <col min="7154" max="7154" width="11.875" style="62" customWidth="1"/>
    <col min="7155" max="7155" width="7.875" style="62" customWidth="1"/>
    <col min="7156" max="7156" width="10.375" style="62" customWidth="1"/>
    <col min="7157" max="7157" width="11.625" style="62" customWidth="1"/>
    <col min="7158" max="7373" width="9" style="62"/>
    <col min="7374" max="7374" width="5.125" style="62" customWidth="1"/>
    <col min="7375" max="7375" width="14.375" style="62" customWidth="1"/>
    <col min="7376" max="7376" width="14.75" style="62" customWidth="1"/>
    <col min="7377" max="7377" width="7.125" style="62" customWidth="1"/>
    <col min="7378" max="7378" width="6" style="62" customWidth="1"/>
    <col min="7379" max="7379" width="13" style="62" customWidth="1"/>
    <col min="7380" max="7380" width="7" style="62" customWidth="1"/>
    <col min="7381" max="7381" width="11.125" style="62" customWidth="1"/>
    <col min="7382" max="7382" width="11.375" style="62" customWidth="1"/>
    <col min="7383" max="7383" width="11.125" style="62" customWidth="1"/>
    <col min="7384" max="7384" width="25.625" style="62" customWidth="1"/>
    <col min="7385" max="7385" width="12" style="62" customWidth="1"/>
    <col min="7386" max="7387" width="11.875" style="62" customWidth="1"/>
    <col min="7388" max="7388" width="31.125" style="62" customWidth="1"/>
    <col min="7389" max="7389" width="6" style="62" customWidth="1"/>
    <col min="7390" max="7390" width="13.875" style="62" customWidth="1"/>
    <col min="7391" max="7391" width="7" style="62" customWidth="1"/>
    <col min="7392" max="7392" width="11.375" style="62" customWidth="1"/>
    <col min="7393" max="7393" width="11.125" style="62" customWidth="1"/>
    <col min="7394" max="7394" width="6.75" style="62" customWidth="1"/>
    <col min="7395" max="7395" width="11.875" style="62" customWidth="1"/>
    <col min="7396" max="7396" width="8.125" style="62" customWidth="1"/>
    <col min="7397" max="7397" width="12.375" style="62" customWidth="1"/>
    <col min="7398" max="7399" width="13.375" style="62" customWidth="1"/>
    <col min="7400" max="7400" width="6.75" style="62" customWidth="1"/>
    <col min="7401" max="7401" width="11.75" style="62" customWidth="1"/>
    <col min="7402" max="7402" width="13.875" style="62" customWidth="1"/>
    <col min="7403" max="7403" width="7.875" style="62" customWidth="1"/>
    <col min="7404" max="7404" width="11.375" style="62" customWidth="1"/>
    <col min="7405" max="7405" width="7.875" style="62" customWidth="1"/>
    <col min="7406" max="7406" width="10.75" style="62" customWidth="1"/>
    <col min="7407" max="7407" width="7.875" style="62" customWidth="1"/>
    <col min="7408" max="7408" width="10.875" style="62" customWidth="1"/>
    <col min="7409" max="7409" width="7.875" style="62" customWidth="1"/>
    <col min="7410" max="7410" width="11.875" style="62" customWidth="1"/>
    <col min="7411" max="7411" width="7.875" style="62" customWidth="1"/>
    <col min="7412" max="7412" width="10.375" style="62" customWidth="1"/>
    <col min="7413" max="7413" width="11.625" style="62" customWidth="1"/>
    <col min="7414" max="7629" width="9" style="62"/>
    <col min="7630" max="7630" width="5.125" style="62" customWidth="1"/>
    <col min="7631" max="7631" width="14.375" style="62" customWidth="1"/>
    <col min="7632" max="7632" width="14.75" style="62" customWidth="1"/>
    <col min="7633" max="7633" width="7.125" style="62" customWidth="1"/>
    <col min="7634" max="7634" width="6" style="62" customWidth="1"/>
    <col min="7635" max="7635" width="13" style="62" customWidth="1"/>
    <col min="7636" max="7636" width="7" style="62" customWidth="1"/>
    <col min="7637" max="7637" width="11.125" style="62" customWidth="1"/>
    <col min="7638" max="7638" width="11.375" style="62" customWidth="1"/>
    <col min="7639" max="7639" width="11.125" style="62" customWidth="1"/>
    <col min="7640" max="7640" width="25.625" style="62" customWidth="1"/>
    <col min="7641" max="7641" width="12" style="62" customWidth="1"/>
    <col min="7642" max="7643" width="11.875" style="62" customWidth="1"/>
    <col min="7644" max="7644" width="31.125" style="62" customWidth="1"/>
    <col min="7645" max="7645" width="6" style="62" customWidth="1"/>
    <col min="7646" max="7646" width="13.875" style="62" customWidth="1"/>
    <col min="7647" max="7647" width="7" style="62" customWidth="1"/>
    <col min="7648" max="7648" width="11.375" style="62" customWidth="1"/>
    <col min="7649" max="7649" width="11.125" style="62" customWidth="1"/>
    <col min="7650" max="7650" width="6.75" style="62" customWidth="1"/>
    <col min="7651" max="7651" width="11.875" style="62" customWidth="1"/>
    <col min="7652" max="7652" width="8.125" style="62" customWidth="1"/>
    <col min="7653" max="7653" width="12.375" style="62" customWidth="1"/>
    <col min="7654" max="7655" width="13.375" style="62" customWidth="1"/>
    <col min="7656" max="7656" width="6.75" style="62" customWidth="1"/>
    <col min="7657" max="7657" width="11.75" style="62" customWidth="1"/>
    <col min="7658" max="7658" width="13.875" style="62" customWidth="1"/>
    <col min="7659" max="7659" width="7.875" style="62" customWidth="1"/>
    <col min="7660" max="7660" width="11.375" style="62" customWidth="1"/>
    <col min="7661" max="7661" width="7.875" style="62" customWidth="1"/>
    <col min="7662" max="7662" width="10.75" style="62" customWidth="1"/>
    <col min="7663" max="7663" width="7.875" style="62" customWidth="1"/>
    <col min="7664" max="7664" width="10.875" style="62" customWidth="1"/>
    <col min="7665" max="7665" width="7.875" style="62" customWidth="1"/>
    <col min="7666" max="7666" width="11.875" style="62" customWidth="1"/>
    <col min="7667" max="7667" width="7.875" style="62" customWidth="1"/>
    <col min="7668" max="7668" width="10.375" style="62" customWidth="1"/>
    <col min="7669" max="7669" width="11.625" style="62" customWidth="1"/>
    <col min="7670" max="7885" width="9" style="62"/>
    <col min="7886" max="7886" width="5.125" style="62" customWidth="1"/>
    <col min="7887" max="7887" width="14.375" style="62" customWidth="1"/>
    <col min="7888" max="7888" width="14.75" style="62" customWidth="1"/>
    <col min="7889" max="7889" width="7.125" style="62" customWidth="1"/>
    <col min="7890" max="7890" width="6" style="62" customWidth="1"/>
    <col min="7891" max="7891" width="13" style="62" customWidth="1"/>
    <col min="7892" max="7892" width="7" style="62" customWidth="1"/>
    <col min="7893" max="7893" width="11.125" style="62" customWidth="1"/>
    <col min="7894" max="7894" width="11.375" style="62" customWidth="1"/>
    <col min="7895" max="7895" width="11.125" style="62" customWidth="1"/>
    <col min="7896" max="7896" width="25.625" style="62" customWidth="1"/>
    <col min="7897" max="7897" width="12" style="62" customWidth="1"/>
    <col min="7898" max="7899" width="11.875" style="62" customWidth="1"/>
    <col min="7900" max="7900" width="31.125" style="62" customWidth="1"/>
    <col min="7901" max="7901" width="6" style="62" customWidth="1"/>
    <col min="7902" max="7902" width="13.875" style="62" customWidth="1"/>
    <col min="7903" max="7903" width="7" style="62" customWidth="1"/>
    <col min="7904" max="7904" width="11.375" style="62" customWidth="1"/>
    <col min="7905" max="7905" width="11.125" style="62" customWidth="1"/>
    <col min="7906" max="7906" width="6.75" style="62" customWidth="1"/>
    <col min="7907" max="7907" width="11.875" style="62" customWidth="1"/>
    <col min="7908" max="7908" width="8.125" style="62" customWidth="1"/>
    <col min="7909" max="7909" width="12.375" style="62" customWidth="1"/>
    <col min="7910" max="7911" width="13.375" style="62" customWidth="1"/>
    <col min="7912" max="7912" width="6.75" style="62" customWidth="1"/>
    <col min="7913" max="7913" width="11.75" style="62" customWidth="1"/>
    <col min="7914" max="7914" width="13.875" style="62" customWidth="1"/>
    <col min="7915" max="7915" width="7.875" style="62" customWidth="1"/>
    <col min="7916" max="7916" width="11.375" style="62" customWidth="1"/>
    <col min="7917" max="7917" width="7.875" style="62" customWidth="1"/>
    <col min="7918" max="7918" width="10.75" style="62" customWidth="1"/>
    <col min="7919" max="7919" width="7.875" style="62" customWidth="1"/>
    <col min="7920" max="7920" width="10.875" style="62" customWidth="1"/>
    <col min="7921" max="7921" width="7.875" style="62" customWidth="1"/>
    <col min="7922" max="7922" width="11.875" style="62" customWidth="1"/>
    <col min="7923" max="7923" width="7.875" style="62" customWidth="1"/>
    <col min="7924" max="7924" width="10.375" style="62" customWidth="1"/>
    <col min="7925" max="7925" width="11.625" style="62" customWidth="1"/>
    <col min="7926" max="8141" width="9" style="62"/>
    <col min="8142" max="8142" width="5.125" style="62" customWidth="1"/>
    <col min="8143" max="8143" width="14.375" style="62" customWidth="1"/>
    <col min="8144" max="8144" width="14.75" style="62" customWidth="1"/>
    <col min="8145" max="8145" width="7.125" style="62" customWidth="1"/>
    <col min="8146" max="8146" width="6" style="62" customWidth="1"/>
    <col min="8147" max="8147" width="13" style="62" customWidth="1"/>
    <col min="8148" max="8148" width="7" style="62" customWidth="1"/>
    <col min="8149" max="8149" width="11.125" style="62" customWidth="1"/>
    <col min="8150" max="8150" width="11.375" style="62" customWidth="1"/>
    <col min="8151" max="8151" width="11.125" style="62" customWidth="1"/>
    <col min="8152" max="8152" width="25.625" style="62" customWidth="1"/>
    <col min="8153" max="8153" width="12" style="62" customWidth="1"/>
    <col min="8154" max="8155" width="11.875" style="62" customWidth="1"/>
    <col min="8156" max="8156" width="31.125" style="62" customWidth="1"/>
    <col min="8157" max="8157" width="6" style="62" customWidth="1"/>
    <col min="8158" max="8158" width="13.875" style="62" customWidth="1"/>
    <col min="8159" max="8159" width="7" style="62" customWidth="1"/>
    <col min="8160" max="8160" width="11.375" style="62" customWidth="1"/>
    <col min="8161" max="8161" width="11.125" style="62" customWidth="1"/>
    <col min="8162" max="8162" width="6.75" style="62" customWidth="1"/>
    <col min="8163" max="8163" width="11.875" style="62" customWidth="1"/>
    <col min="8164" max="8164" width="8.125" style="62" customWidth="1"/>
    <col min="8165" max="8165" width="12.375" style="62" customWidth="1"/>
    <col min="8166" max="8167" width="13.375" style="62" customWidth="1"/>
    <col min="8168" max="8168" width="6.75" style="62" customWidth="1"/>
    <col min="8169" max="8169" width="11.75" style="62" customWidth="1"/>
    <col min="8170" max="8170" width="13.875" style="62" customWidth="1"/>
    <col min="8171" max="8171" width="7.875" style="62" customWidth="1"/>
    <col min="8172" max="8172" width="11.375" style="62" customWidth="1"/>
    <col min="8173" max="8173" width="7.875" style="62" customWidth="1"/>
    <col min="8174" max="8174" width="10.75" style="62" customWidth="1"/>
    <col min="8175" max="8175" width="7.875" style="62" customWidth="1"/>
    <col min="8176" max="8176" width="10.875" style="62" customWidth="1"/>
    <col min="8177" max="8177" width="7.875" style="62" customWidth="1"/>
    <col min="8178" max="8178" width="11.875" style="62" customWidth="1"/>
    <col min="8179" max="8179" width="7.875" style="62" customWidth="1"/>
    <col min="8180" max="8180" width="10.375" style="62" customWidth="1"/>
    <col min="8181" max="8181" width="11.625" style="62" customWidth="1"/>
    <col min="8182" max="8397" width="9" style="62"/>
    <col min="8398" max="8398" width="5.125" style="62" customWidth="1"/>
    <col min="8399" max="8399" width="14.375" style="62" customWidth="1"/>
    <col min="8400" max="8400" width="14.75" style="62" customWidth="1"/>
    <col min="8401" max="8401" width="7.125" style="62" customWidth="1"/>
    <col min="8402" max="8402" width="6" style="62" customWidth="1"/>
    <col min="8403" max="8403" width="13" style="62" customWidth="1"/>
    <col min="8404" max="8404" width="7" style="62" customWidth="1"/>
    <col min="8405" max="8405" width="11.125" style="62" customWidth="1"/>
    <col min="8406" max="8406" width="11.375" style="62" customWidth="1"/>
    <col min="8407" max="8407" width="11.125" style="62" customWidth="1"/>
    <col min="8408" max="8408" width="25.625" style="62" customWidth="1"/>
    <col min="8409" max="8409" width="12" style="62" customWidth="1"/>
    <col min="8410" max="8411" width="11.875" style="62" customWidth="1"/>
    <col min="8412" max="8412" width="31.125" style="62" customWidth="1"/>
    <col min="8413" max="8413" width="6" style="62" customWidth="1"/>
    <col min="8414" max="8414" width="13.875" style="62" customWidth="1"/>
    <col min="8415" max="8415" width="7" style="62" customWidth="1"/>
    <col min="8416" max="8416" width="11.375" style="62" customWidth="1"/>
    <col min="8417" max="8417" width="11.125" style="62" customWidth="1"/>
    <col min="8418" max="8418" width="6.75" style="62" customWidth="1"/>
    <col min="8419" max="8419" width="11.875" style="62" customWidth="1"/>
    <col min="8420" max="8420" width="8.125" style="62" customWidth="1"/>
    <col min="8421" max="8421" width="12.375" style="62" customWidth="1"/>
    <col min="8422" max="8423" width="13.375" style="62" customWidth="1"/>
    <col min="8424" max="8424" width="6.75" style="62" customWidth="1"/>
    <col min="8425" max="8425" width="11.75" style="62" customWidth="1"/>
    <col min="8426" max="8426" width="13.875" style="62" customWidth="1"/>
    <col min="8427" max="8427" width="7.875" style="62" customWidth="1"/>
    <col min="8428" max="8428" width="11.375" style="62" customWidth="1"/>
    <col min="8429" max="8429" width="7.875" style="62" customWidth="1"/>
    <col min="8430" max="8430" width="10.75" style="62" customWidth="1"/>
    <col min="8431" max="8431" width="7.875" style="62" customWidth="1"/>
    <col min="8432" max="8432" width="10.875" style="62" customWidth="1"/>
    <col min="8433" max="8433" width="7.875" style="62" customWidth="1"/>
    <col min="8434" max="8434" width="11.875" style="62" customWidth="1"/>
    <col min="8435" max="8435" width="7.875" style="62" customWidth="1"/>
    <col min="8436" max="8436" width="10.375" style="62" customWidth="1"/>
    <col min="8437" max="8437" width="11.625" style="62" customWidth="1"/>
    <col min="8438" max="8653" width="9" style="62"/>
    <col min="8654" max="8654" width="5.125" style="62" customWidth="1"/>
    <col min="8655" max="8655" width="14.375" style="62" customWidth="1"/>
    <col min="8656" max="8656" width="14.75" style="62" customWidth="1"/>
    <col min="8657" max="8657" width="7.125" style="62" customWidth="1"/>
    <col min="8658" max="8658" width="6" style="62" customWidth="1"/>
    <col min="8659" max="8659" width="13" style="62" customWidth="1"/>
    <col min="8660" max="8660" width="7" style="62" customWidth="1"/>
    <col min="8661" max="8661" width="11.125" style="62" customWidth="1"/>
    <col min="8662" max="8662" width="11.375" style="62" customWidth="1"/>
    <col min="8663" max="8663" width="11.125" style="62" customWidth="1"/>
    <col min="8664" max="8664" width="25.625" style="62" customWidth="1"/>
    <col min="8665" max="8665" width="12" style="62" customWidth="1"/>
    <col min="8666" max="8667" width="11.875" style="62" customWidth="1"/>
    <col min="8668" max="8668" width="31.125" style="62" customWidth="1"/>
    <col min="8669" max="8669" width="6" style="62" customWidth="1"/>
    <col min="8670" max="8670" width="13.875" style="62" customWidth="1"/>
    <col min="8671" max="8671" width="7" style="62" customWidth="1"/>
    <col min="8672" max="8672" width="11.375" style="62" customWidth="1"/>
    <col min="8673" max="8673" width="11.125" style="62" customWidth="1"/>
    <col min="8674" max="8674" width="6.75" style="62" customWidth="1"/>
    <col min="8675" max="8675" width="11.875" style="62" customWidth="1"/>
    <col min="8676" max="8676" width="8.125" style="62" customWidth="1"/>
    <col min="8677" max="8677" width="12.375" style="62" customWidth="1"/>
    <col min="8678" max="8679" width="13.375" style="62" customWidth="1"/>
    <col min="8680" max="8680" width="6.75" style="62" customWidth="1"/>
    <col min="8681" max="8681" width="11.75" style="62" customWidth="1"/>
    <col min="8682" max="8682" width="13.875" style="62" customWidth="1"/>
    <col min="8683" max="8683" width="7.875" style="62" customWidth="1"/>
    <col min="8684" max="8684" width="11.375" style="62" customWidth="1"/>
    <col min="8685" max="8685" width="7.875" style="62" customWidth="1"/>
    <col min="8686" max="8686" width="10.75" style="62" customWidth="1"/>
    <col min="8687" max="8687" width="7.875" style="62" customWidth="1"/>
    <col min="8688" max="8688" width="10.875" style="62" customWidth="1"/>
    <col min="8689" max="8689" width="7.875" style="62" customWidth="1"/>
    <col min="8690" max="8690" width="11.875" style="62" customWidth="1"/>
    <col min="8691" max="8691" width="7.875" style="62" customWidth="1"/>
    <col min="8692" max="8692" width="10.375" style="62" customWidth="1"/>
    <col min="8693" max="8693" width="11.625" style="62" customWidth="1"/>
    <col min="8694" max="8909" width="9" style="62"/>
    <col min="8910" max="8910" width="5.125" style="62" customWidth="1"/>
    <col min="8911" max="8911" width="14.375" style="62" customWidth="1"/>
    <col min="8912" max="8912" width="14.75" style="62" customWidth="1"/>
    <col min="8913" max="8913" width="7.125" style="62" customWidth="1"/>
    <col min="8914" max="8914" width="6" style="62" customWidth="1"/>
    <col min="8915" max="8915" width="13" style="62" customWidth="1"/>
    <col min="8916" max="8916" width="7" style="62" customWidth="1"/>
    <col min="8917" max="8917" width="11.125" style="62" customWidth="1"/>
    <col min="8918" max="8918" width="11.375" style="62" customWidth="1"/>
    <col min="8919" max="8919" width="11.125" style="62" customWidth="1"/>
    <col min="8920" max="8920" width="25.625" style="62" customWidth="1"/>
    <col min="8921" max="8921" width="12" style="62" customWidth="1"/>
    <col min="8922" max="8923" width="11.875" style="62" customWidth="1"/>
    <col min="8924" max="8924" width="31.125" style="62" customWidth="1"/>
    <col min="8925" max="8925" width="6" style="62" customWidth="1"/>
    <col min="8926" max="8926" width="13.875" style="62" customWidth="1"/>
    <col min="8927" max="8927" width="7" style="62" customWidth="1"/>
    <col min="8928" max="8928" width="11.375" style="62" customWidth="1"/>
    <col min="8929" max="8929" width="11.125" style="62" customWidth="1"/>
    <col min="8930" max="8930" width="6.75" style="62" customWidth="1"/>
    <col min="8931" max="8931" width="11.875" style="62" customWidth="1"/>
    <col min="8932" max="8932" width="8.125" style="62" customWidth="1"/>
    <col min="8933" max="8933" width="12.375" style="62" customWidth="1"/>
    <col min="8934" max="8935" width="13.375" style="62" customWidth="1"/>
    <col min="8936" max="8936" width="6.75" style="62" customWidth="1"/>
    <col min="8937" max="8937" width="11.75" style="62" customWidth="1"/>
    <col min="8938" max="8938" width="13.875" style="62" customWidth="1"/>
    <col min="8939" max="8939" width="7.875" style="62" customWidth="1"/>
    <col min="8940" max="8940" width="11.375" style="62" customWidth="1"/>
    <col min="8941" max="8941" width="7.875" style="62" customWidth="1"/>
    <col min="8942" max="8942" width="10.75" style="62" customWidth="1"/>
    <col min="8943" max="8943" width="7.875" style="62" customWidth="1"/>
    <col min="8944" max="8944" width="10.875" style="62" customWidth="1"/>
    <col min="8945" max="8945" width="7.875" style="62" customWidth="1"/>
    <col min="8946" max="8946" width="11.875" style="62" customWidth="1"/>
    <col min="8947" max="8947" width="7.875" style="62" customWidth="1"/>
    <col min="8948" max="8948" width="10.375" style="62" customWidth="1"/>
    <col min="8949" max="8949" width="11.625" style="62" customWidth="1"/>
    <col min="8950" max="9165" width="9" style="62"/>
    <col min="9166" max="9166" width="5.125" style="62" customWidth="1"/>
    <col min="9167" max="9167" width="14.375" style="62" customWidth="1"/>
    <col min="9168" max="9168" width="14.75" style="62" customWidth="1"/>
    <col min="9169" max="9169" width="7.125" style="62" customWidth="1"/>
    <col min="9170" max="9170" width="6" style="62" customWidth="1"/>
    <col min="9171" max="9171" width="13" style="62" customWidth="1"/>
    <col min="9172" max="9172" width="7" style="62" customWidth="1"/>
    <col min="9173" max="9173" width="11.125" style="62" customWidth="1"/>
    <col min="9174" max="9174" width="11.375" style="62" customWidth="1"/>
    <col min="9175" max="9175" width="11.125" style="62" customWidth="1"/>
    <col min="9176" max="9176" width="25.625" style="62" customWidth="1"/>
    <col min="9177" max="9177" width="12" style="62" customWidth="1"/>
    <col min="9178" max="9179" width="11.875" style="62" customWidth="1"/>
    <col min="9180" max="9180" width="31.125" style="62" customWidth="1"/>
    <col min="9181" max="9181" width="6" style="62" customWidth="1"/>
    <col min="9182" max="9182" width="13.875" style="62" customWidth="1"/>
    <col min="9183" max="9183" width="7" style="62" customWidth="1"/>
    <col min="9184" max="9184" width="11.375" style="62" customWidth="1"/>
    <col min="9185" max="9185" width="11.125" style="62" customWidth="1"/>
    <col min="9186" max="9186" width="6.75" style="62" customWidth="1"/>
    <col min="9187" max="9187" width="11.875" style="62" customWidth="1"/>
    <col min="9188" max="9188" width="8.125" style="62" customWidth="1"/>
    <col min="9189" max="9189" width="12.375" style="62" customWidth="1"/>
    <col min="9190" max="9191" width="13.375" style="62" customWidth="1"/>
    <col min="9192" max="9192" width="6.75" style="62" customWidth="1"/>
    <col min="9193" max="9193" width="11.75" style="62" customWidth="1"/>
    <col min="9194" max="9194" width="13.875" style="62" customWidth="1"/>
    <col min="9195" max="9195" width="7.875" style="62" customWidth="1"/>
    <col min="9196" max="9196" width="11.375" style="62" customWidth="1"/>
    <col min="9197" max="9197" width="7.875" style="62" customWidth="1"/>
    <col min="9198" max="9198" width="10.75" style="62" customWidth="1"/>
    <col min="9199" max="9199" width="7.875" style="62" customWidth="1"/>
    <col min="9200" max="9200" width="10.875" style="62" customWidth="1"/>
    <col min="9201" max="9201" width="7.875" style="62" customWidth="1"/>
    <col min="9202" max="9202" width="11.875" style="62" customWidth="1"/>
    <col min="9203" max="9203" width="7.875" style="62" customWidth="1"/>
    <col min="9204" max="9204" width="10.375" style="62" customWidth="1"/>
    <col min="9205" max="9205" width="11.625" style="62" customWidth="1"/>
    <col min="9206" max="9421" width="9" style="62"/>
    <col min="9422" max="9422" width="5.125" style="62" customWidth="1"/>
    <col min="9423" max="9423" width="14.375" style="62" customWidth="1"/>
    <col min="9424" max="9424" width="14.75" style="62" customWidth="1"/>
    <col min="9425" max="9425" width="7.125" style="62" customWidth="1"/>
    <col min="9426" max="9426" width="6" style="62" customWidth="1"/>
    <col min="9427" max="9427" width="13" style="62" customWidth="1"/>
    <col min="9428" max="9428" width="7" style="62" customWidth="1"/>
    <col min="9429" max="9429" width="11.125" style="62" customWidth="1"/>
    <col min="9430" max="9430" width="11.375" style="62" customWidth="1"/>
    <col min="9431" max="9431" width="11.125" style="62" customWidth="1"/>
    <col min="9432" max="9432" width="25.625" style="62" customWidth="1"/>
    <col min="9433" max="9433" width="12" style="62" customWidth="1"/>
    <col min="9434" max="9435" width="11.875" style="62" customWidth="1"/>
    <col min="9436" max="9436" width="31.125" style="62" customWidth="1"/>
    <col min="9437" max="9437" width="6" style="62" customWidth="1"/>
    <col min="9438" max="9438" width="13.875" style="62" customWidth="1"/>
    <col min="9439" max="9439" width="7" style="62" customWidth="1"/>
    <col min="9440" max="9440" width="11.375" style="62" customWidth="1"/>
    <col min="9441" max="9441" width="11.125" style="62" customWidth="1"/>
    <col min="9442" max="9442" width="6.75" style="62" customWidth="1"/>
    <col min="9443" max="9443" width="11.875" style="62" customWidth="1"/>
    <col min="9444" max="9444" width="8.125" style="62" customWidth="1"/>
    <col min="9445" max="9445" width="12.375" style="62" customWidth="1"/>
    <col min="9446" max="9447" width="13.375" style="62" customWidth="1"/>
    <col min="9448" max="9448" width="6.75" style="62" customWidth="1"/>
    <col min="9449" max="9449" width="11.75" style="62" customWidth="1"/>
    <col min="9450" max="9450" width="13.875" style="62" customWidth="1"/>
    <col min="9451" max="9451" width="7.875" style="62" customWidth="1"/>
    <col min="9452" max="9452" width="11.375" style="62" customWidth="1"/>
    <col min="9453" max="9453" width="7.875" style="62" customWidth="1"/>
    <col min="9454" max="9454" width="10.75" style="62" customWidth="1"/>
    <col min="9455" max="9455" width="7.875" style="62" customWidth="1"/>
    <col min="9456" max="9456" width="10.875" style="62" customWidth="1"/>
    <col min="9457" max="9457" width="7.875" style="62" customWidth="1"/>
    <col min="9458" max="9458" width="11.875" style="62" customWidth="1"/>
    <col min="9459" max="9459" width="7.875" style="62" customWidth="1"/>
    <col min="9460" max="9460" width="10.375" style="62" customWidth="1"/>
    <col min="9461" max="9461" width="11.625" style="62" customWidth="1"/>
    <col min="9462" max="9677" width="9" style="62"/>
    <col min="9678" max="9678" width="5.125" style="62" customWidth="1"/>
    <col min="9679" max="9679" width="14.375" style="62" customWidth="1"/>
    <col min="9680" max="9680" width="14.75" style="62" customWidth="1"/>
    <col min="9681" max="9681" width="7.125" style="62" customWidth="1"/>
    <col min="9682" max="9682" width="6" style="62" customWidth="1"/>
    <col min="9683" max="9683" width="13" style="62" customWidth="1"/>
    <col min="9684" max="9684" width="7" style="62" customWidth="1"/>
    <col min="9685" max="9685" width="11.125" style="62" customWidth="1"/>
    <col min="9686" max="9686" width="11.375" style="62" customWidth="1"/>
    <col min="9687" max="9687" width="11.125" style="62" customWidth="1"/>
    <col min="9688" max="9688" width="25.625" style="62" customWidth="1"/>
    <col min="9689" max="9689" width="12" style="62" customWidth="1"/>
    <col min="9690" max="9691" width="11.875" style="62" customWidth="1"/>
    <col min="9692" max="9692" width="31.125" style="62" customWidth="1"/>
    <col min="9693" max="9693" width="6" style="62" customWidth="1"/>
    <col min="9694" max="9694" width="13.875" style="62" customWidth="1"/>
    <col min="9695" max="9695" width="7" style="62" customWidth="1"/>
    <col min="9696" max="9696" width="11.375" style="62" customWidth="1"/>
    <col min="9697" max="9697" width="11.125" style="62" customWidth="1"/>
    <col min="9698" max="9698" width="6.75" style="62" customWidth="1"/>
    <col min="9699" max="9699" width="11.875" style="62" customWidth="1"/>
    <col min="9700" max="9700" width="8.125" style="62" customWidth="1"/>
    <col min="9701" max="9701" width="12.375" style="62" customWidth="1"/>
    <col min="9702" max="9703" width="13.375" style="62" customWidth="1"/>
    <col min="9704" max="9704" width="6.75" style="62" customWidth="1"/>
    <col min="9705" max="9705" width="11.75" style="62" customWidth="1"/>
    <col min="9706" max="9706" width="13.875" style="62" customWidth="1"/>
    <col min="9707" max="9707" width="7.875" style="62" customWidth="1"/>
    <col min="9708" max="9708" width="11.375" style="62" customWidth="1"/>
    <col min="9709" max="9709" width="7.875" style="62" customWidth="1"/>
    <col min="9710" max="9710" width="10.75" style="62" customWidth="1"/>
    <col min="9711" max="9711" width="7.875" style="62" customWidth="1"/>
    <col min="9712" max="9712" width="10.875" style="62" customWidth="1"/>
    <col min="9713" max="9713" width="7.875" style="62" customWidth="1"/>
    <col min="9714" max="9714" width="11.875" style="62" customWidth="1"/>
    <col min="9715" max="9715" width="7.875" style="62" customWidth="1"/>
    <col min="9716" max="9716" width="10.375" style="62" customWidth="1"/>
    <col min="9717" max="9717" width="11.625" style="62" customWidth="1"/>
    <col min="9718" max="9933" width="9" style="62"/>
    <col min="9934" max="9934" width="5.125" style="62" customWidth="1"/>
    <col min="9935" max="9935" width="14.375" style="62" customWidth="1"/>
    <col min="9936" max="9936" width="14.75" style="62" customWidth="1"/>
    <col min="9937" max="9937" width="7.125" style="62" customWidth="1"/>
    <col min="9938" max="9938" width="6" style="62" customWidth="1"/>
    <col min="9939" max="9939" width="13" style="62" customWidth="1"/>
    <col min="9940" max="9940" width="7" style="62" customWidth="1"/>
    <col min="9941" max="9941" width="11.125" style="62" customWidth="1"/>
    <col min="9942" max="9942" width="11.375" style="62" customWidth="1"/>
    <col min="9943" max="9943" width="11.125" style="62" customWidth="1"/>
    <col min="9944" max="9944" width="25.625" style="62" customWidth="1"/>
    <col min="9945" max="9945" width="12" style="62" customWidth="1"/>
    <col min="9946" max="9947" width="11.875" style="62" customWidth="1"/>
    <col min="9948" max="9948" width="31.125" style="62" customWidth="1"/>
    <col min="9949" max="9949" width="6" style="62" customWidth="1"/>
    <col min="9950" max="9950" width="13.875" style="62" customWidth="1"/>
    <col min="9951" max="9951" width="7" style="62" customWidth="1"/>
    <col min="9952" max="9952" width="11.375" style="62" customWidth="1"/>
    <col min="9953" max="9953" width="11.125" style="62" customWidth="1"/>
    <col min="9954" max="9954" width="6.75" style="62" customWidth="1"/>
    <col min="9955" max="9955" width="11.875" style="62" customWidth="1"/>
    <col min="9956" max="9956" width="8.125" style="62" customWidth="1"/>
    <col min="9957" max="9957" width="12.375" style="62" customWidth="1"/>
    <col min="9958" max="9959" width="13.375" style="62" customWidth="1"/>
    <col min="9960" max="9960" width="6.75" style="62" customWidth="1"/>
    <col min="9961" max="9961" width="11.75" style="62" customWidth="1"/>
    <col min="9962" max="9962" width="13.875" style="62" customWidth="1"/>
    <col min="9963" max="9963" width="7.875" style="62" customWidth="1"/>
    <col min="9964" max="9964" width="11.375" style="62" customWidth="1"/>
    <col min="9965" max="9965" width="7.875" style="62" customWidth="1"/>
    <col min="9966" max="9966" width="10.75" style="62" customWidth="1"/>
    <col min="9967" max="9967" width="7.875" style="62" customWidth="1"/>
    <col min="9968" max="9968" width="10.875" style="62" customWidth="1"/>
    <col min="9969" max="9969" width="7.875" style="62" customWidth="1"/>
    <col min="9970" max="9970" width="11.875" style="62" customWidth="1"/>
    <col min="9971" max="9971" width="7.875" style="62" customWidth="1"/>
    <col min="9972" max="9972" width="10.375" style="62" customWidth="1"/>
    <col min="9973" max="9973" width="11.625" style="62" customWidth="1"/>
    <col min="9974" max="10189" width="9" style="62"/>
    <col min="10190" max="10190" width="5.125" style="62" customWidth="1"/>
    <col min="10191" max="10191" width="14.375" style="62" customWidth="1"/>
    <col min="10192" max="10192" width="14.75" style="62" customWidth="1"/>
    <col min="10193" max="10193" width="7.125" style="62" customWidth="1"/>
    <col min="10194" max="10194" width="6" style="62" customWidth="1"/>
    <col min="10195" max="10195" width="13" style="62" customWidth="1"/>
    <col min="10196" max="10196" width="7" style="62" customWidth="1"/>
    <col min="10197" max="10197" width="11.125" style="62" customWidth="1"/>
    <col min="10198" max="10198" width="11.375" style="62" customWidth="1"/>
    <col min="10199" max="10199" width="11.125" style="62" customWidth="1"/>
    <col min="10200" max="10200" width="25.625" style="62" customWidth="1"/>
    <col min="10201" max="10201" width="12" style="62" customWidth="1"/>
    <col min="10202" max="10203" width="11.875" style="62" customWidth="1"/>
    <col min="10204" max="10204" width="31.125" style="62" customWidth="1"/>
    <col min="10205" max="10205" width="6" style="62" customWidth="1"/>
    <col min="10206" max="10206" width="13.875" style="62" customWidth="1"/>
    <col min="10207" max="10207" width="7" style="62" customWidth="1"/>
    <col min="10208" max="10208" width="11.375" style="62" customWidth="1"/>
    <col min="10209" max="10209" width="11.125" style="62" customWidth="1"/>
    <col min="10210" max="10210" width="6.75" style="62" customWidth="1"/>
    <col min="10211" max="10211" width="11.875" style="62" customWidth="1"/>
    <col min="10212" max="10212" width="8.125" style="62" customWidth="1"/>
    <col min="10213" max="10213" width="12.375" style="62" customWidth="1"/>
    <col min="10214" max="10215" width="13.375" style="62" customWidth="1"/>
    <col min="10216" max="10216" width="6.75" style="62" customWidth="1"/>
    <col min="10217" max="10217" width="11.75" style="62" customWidth="1"/>
    <col min="10218" max="10218" width="13.875" style="62" customWidth="1"/>
    <col min="10219" max="10219" width="7.875" style="62" customWidth="1"/>
    <col min="10220" max="10220" width="11.375" style="62" customWidth="1"/>
    <col min="10221" max="10221" width="7.875" style="62" customWidth="1"/>
    <col min="10222" max="10222" width="10.75" style="62" customWidth="1"/>
    <col min="10223" max="10223" width="7.875" style="62" customWidth="1"/>
    <col min="10224" max="10224" width="10.875" style="62" customWidth="1"/>
    <col min="10225" max="10225" width="7.875" style="62" customWidth="1"/>
    <col min="10226" max="10226" width="11.875" style="62" customWidth="1"/>
    <col min="10227" max="10227" width="7.875" style="62" customWidth="1"/>
    <col min="10228" max="10228" width="10.375" style="62" customWidth="1"/>
    <col min="10229" max="10229" width="11.625" style="62" customWidth="1"/>
    <col min="10230" max="10445" width="9" style="62"/>
    <col min="10446" max="10446" width="5.125" style="62" customWidth="1"/>
    <col min="10447" max="10447" width="14.375" style="62" customWidth="1"/>
    <col min="10448" max="10448" width="14.75" style="62" customWidth="1"/>
    <col min="10449" max="10449" width="7.125" style="62" customWidth="1"/>
    <col min="10450" max="10450" width="6" style="62" customWidth="1"/>
    <col min="10451" max="10451" width="13" style="62" customWidth="1"/>
    <col min="10452" max="10452" width="7" style="62" customWidth="1"/>
    <col min="10453" max="10453" width="11.125" style="62" customWidth="1"/>
    <col min="10454" max="10454" width="11.375" style="62" customWidth="1"/>
    <col min="10455" max="10455" width="11.125" style="62" customWidth="1"/>
    <col min="10456" max="10456" width="25.625" style="62" customWidth="1"/>
    <col min="10457" max="10457" width="12" style="62" customWidth="1"/>
    <col min="10458" max="10459" width="11.875" style="62" customWidth="1"/>
    <col min="10460" max="10460" width="31.125" style="62" customWidth="1"/>
    <col min="10461" max="10461" width="6" style="62" customWidth="1"/>
    <col min="10462" max="10462" width="13.875" style="62" customWidth="1"/>
    <col min="10463" max="10463" width="7" style="62" customWidth="1"/>
    <col min="10464" max="10464" width="11.375" style="62" customWidth="1"/>
    <col min="10465" max="10465" width="11.125" style="62" customWidth="1"/>
    <col min="10466" max="10466" width="6.75" style="62" customWidth="1"/>
    <col min="10467" max="10467" width="11.875" style="62" customWidth="1"/>
    <col min="10468" max="10468" width="8.125" style="62" customWidth="1"/>
    <col min="10469" max="10469" width="12.375" style="62" customWidth="1"/>
    <col min="10470" max="10471" width="13.375" style="62" customWidth="1"/>
    <col min="10472" max="10472" width="6.75" style="62" customWidth="1"/>
    <col min="10473" max="10473" width="11.75" style="62" customWidth="1"/>
    <col min="10474" max="10474" width="13.875" style="62" customWidth="1"/>
    <col min="10475" max="10475" width="7.875" style="62" customWidth="1"/>
    <col min="10476" max="10476" width="11.375" style="62" customWidth="1"/>
    <col min="10477" max="10477" width="7.875" style="62" customWidth="1"/>
    <col min="10478" max="10478" width="10.75" style="62" customWidth="1"/>
    <col min="10479" max="10479" width="7.875" style="62" customWidth="1"/>
    <col min="10480" max="10480" width="10.875" style="62" customWidth="1"/>
    <col min="10481" max="10481" width="7.875" style="62" customWidth="1"/>
    <col min="10482" max="10482" width="11.875" style="62" customWidth="1"/>
    <col min="10483" max="10483" width="7.875" style="62" customWidth="1"/>
    <col min="10484" max="10484" width="10.375" style="62" customWidth="1"/>
    <col min="10485" max="10485" width="11.625" style="62" customWidth="1"/>
    <col min="10486" max="10701" width="9" style="62"/>
    <col min="10702" max="10702" width="5.125" style="62" customWidth="1"/>
    <col min="10703" max="10703" width="14.375" style="62" customWidth="1"/>
    <col min="10704" max="10704" width="14.75" style="62" customWidth="1"/>
    <col min="10705" max="10705" width="7.125" style="62" customWidth="1"/>
    <col min="10706" max="10706" width="6" style="62" customWidth="1"/>
    <col min="10707" max="10707" width="13" style="62" customWidth="1"/>
    <col min="10708" max="10708" width="7" style="62" customWidth="1"/>
    <col min="10709" max="10709" width="11.125" style="62" customWidth="1"/>
    <col min="10710" max="10710" width="11.375" style="62" customWidth="1"/>
    <col min="10711" max="10711" width="11.125" style="62" customWidth="1"/>
    <col min="10712" max="10712" width="25.625" style="62" customWidth="1"/>
    <col min="10713" max="10713" width="12" style="62" customWidth="1"/>
    <col min="10714" max="10715" width="11.875" style="62" customWidth="1"/>
    <col min="10716" max="10716" width="31.125" style="62" customWidth="1"/>
    <col min="10717" max="10717" width="6" style="62" customWidth="1"/>
    <col min="10718" max="10718" width="13.875" style="62" customWidth="1"/>
    <col min="10719" max="10719" width="7" style="62" customWidth="1"/>
    <col min="10720" max="10720" width="11.375" style="62" customWidth="1"/>
    <col min="10721" max="10721" width="11.125" style="62" customWidth="1"/>
    <col min="10722" max="10722" width="6.75" style="62" customWidth="1"/>
    <col min="10723" max="10723" width="11.875" style="62" customWidth="1"/>
    <col min="10724" max="10724" width="8.125" style="62" customWidth="1"/>
    <col min="10725" max="10725" width="12.375" style="62" customWidth="1"/>
    <col min="10726" max="10727" width="13.375" style="62" customWidth="1"/>
    <col min="10728" max="10728" width="6.75" style="62" customWidth="1"/>
    <col min="10729" max="10729" width="11.75" style="62" customWidth="1"/>
    <col min="10730" max="10730" width="13.875" style="62" customWidth="1"/>
    <col min="10731" max="10731" width="7.875" style="62" customWidth="1"/>
    <col min="10732" max="10732" width="11.375" style="62" customWidth="1"/>
    <col min="10733" max="10733" width="7.875" style="62" customWidth="1"/>
    <col min="10734" max="10734" width="10.75" style="62" customWidth="1"/>
    <col min="10735" max="10735" width="7.875" style="62" customWidth="1"/>
    <col min="10736" max="10736" width="10.875" style="62" customWidth="1"/>
    <col min="10737" max="10737" width="7.875" style="62" customWidth="1"/>
    <col min="10738" max="10738" width="11.875" style="62" customWidth="1"/>
    <col min="10739" max="10739" width="7.875" style="62" customWidth="1"/>
    <col min="10740" max="10740" width="10.375" style="62" customWidth="1"/>
    <col min="10741" max="10741" width="11.625" style="62" customWidth="1"/>
    <col min="10742" max="10957" width="9" style="62"/>
    <col min="10958" max="10958" width="5.125" style="62" customWidth="1"/>
    <col min="10959" max="10959" width="14.375" style="62" customWidth="1"/>
    <col min="10960" max="10960" width="14.75" style="62" customWidth="1"/>
    <col min="10961" max="10961" width="7.125" style="62" customWidth="1"/>
    <col min="10962" max="10962" width="6" style="62" customWidth="1"/>
    <col min="10963" max="10963" width="13" style="62" customWidth="1"/>
    <col min="10964" max="10964" width="7" style="62" customWidth="1"/>
    <col min="10965" max="10965" width="11.125" style="62" customWidth="1"/>
    <col min="10966" max="10966" width="11.375" style="62" customWidth="1"/>
    <col min="10967" max="10967" width="11.125" style="62" customWidth="1"/>
    <col min="10968" max="10968" width="25.625" style="62" customWidth="1"/>
    <col min="10969" max="10969" width="12" style="62" customWidth="1"/>
    <col min="10970" max="10971" width="11.875" style="62" customWidth="1"/>
    <col min="10972" max="10972" width="31.125" style="62" customWidth="1"/>
    <col min="10973" max="10973" width="6" style="62" customWidth="1"/>
    <col min="10974" max="10974" width="13.875" style="62" customWidth="1"/>
    <col min="10975" max="10975" width="7" style="62" customWidth="1"/>
    <col min="10976" max="10976" width="11.375" style="62" customWidth="1"/>
    <col min="10977" max="10977" width="11.125" style="62" customWidth="1"/>
    <col min="10978" max="10978" width="6.75" style="62" customWidth="1"/>
    <col min="10979" max="10979" width="11.875" style="62" customWidth="1"/>
    <col min="10980" max="10980" width="8.125" style="62" customWidth="1"/>
    <col min="10981" max="10981" width="12.375" style="62" customWidth="1"/>
    <col min="10982" max="10983" width="13.375" style="62" customWidth="1"/>
    <col min="10984" max="10984" width="6.75" style="62" customWidth="1"/>
    <col min="10985" max="10985" width="11.75" style="62" customWidth="1"/>
    <col min="10986" max="10986" width="13.875" style="62" customWidth="1"/>
    <col min="10987" max="10987" width="7.875" style="62" customWidth="1"/>
    <col min="10988" max="10988" width="11.375" style="62" customWidth="1"/>
    <col min="10989" max="10989" width="7.875" style="62" customWidth="1"/>
    <col min="10990" max="10990" width="10.75" style="62" customWidth="1"/>
    <col min="10991" max="10991" width="7.875" style="62" customWidth="1"/>
    <col min="10992" max="10992" width="10.875" style="62" customWidth="1"/>
    <col min="10993" max="10993" width="7.875" style="62" customWidth="1"/>
    <col min="10994" max="10994" width="11.875" style="62" customWidth="1"/>
    <col min="10995" max="10995" width="7.875" style="62" customWidth="1"/>
    <col min="10996" max="10996" width="10.375" style="62" customWidth="1"/>
    <col min="10997" max="10997" width="11.625" style="62" customWidth="1"/>
    <col min="10998" max="11213" width="9" style="62"/>
    <col min="11214" max="11214" width="5.125" style="62" customWidth="1"/>
    <col min="11215" max="11215" width="14.375" style="62" customWidth="1"/>
    <col min="11216" max="11216" width="14.75" style="62" customWidth="1"/>
    <col min="11217" max="11217" width="7.125" style="62" customWidth="1"/>
    <col min="11218" max="11218" width="6" style="62" customWidth="1"/>
    <col min="11219" max="11219" width="13" style="62" customWidth="1"/>
    <col min="11220" max="11220" width="7" style="62" customWidth="1"/>
    <col min="11221" max="11221" width="11.125" style="62" customWidth="1"/>
    <col min="11222" max="11222" width="11.375" style="62" customWidth="1"/>
    <col min="11223" max="11223" width="11.125" style="62" customWidth="1"/>
    <col min="11224" max="11224" width="25.625" style="62" customWidth="1"/>
    <col min="11225" max="11225" width="12" style="62" customWidth="1"/>
    <col min="11226" max="11227" width="11.875" style="62" customWidth="1"/>
    <col min="11228" max="11228" width="31.125" style="62" customWidth="1"/>
    <col min="11229" max="11229" width="6" style="62" customWidth="1"/>
    <col min="11230" max="11230" width="13.875" style="62" customWidth="1"/>
    <col min="11231" max="11231" width="7" style="62" customWidth="1"/>
    <col min="11232" max="11232" width="11.375" style="62" customWidth="1"/>
    <col min="11233" max="11233" width="11.125" style="62" customWidth="1"/>
    <col min="11234" max="11234" width="6.75" style="62" customWidth="1"/>
    <col min="11235" max="11235" width="11.875" style="62" customWidth="1"/>
    <col min="11236" max="11236" width="8.125" style="62" customWidth="1"/>
    <col min="11237" max="11237" width="12.375" style="62" customWidth="1"/>
    <col min="11238" max="11239" width="13.375" style="62" customWidth="1"/>
    <col min="11240" max="11240" width="6.75" style="62" customWidth="1"/>
    <col min="11241" max="11241" width="11.75" style="62" customWidth="1"/>
    <col min="11242" max="11242" width="13.875" style="62" customWidth="1"/>
    <col min="11243" max="11243" width="7.875" style="62" customWidth="1"/>
    <col min="11244" max="11244" width="11.375" style="62" customWidth="1"/>
    <col min="11245" max="11245" width="7.875" style="62" customWidth="1"/>
    <col min="11246" max="11246" width="10.75" style="62" customWidth="1"/>
    <col min="11247" max="11247" width="7.875" style="62" customWidth="1"/>
    <col min="11248" max="11248" width="10.875" style="62" customWidth="1"/>
    <col min="11249" max="11249" width="7.875" style="62" customWidth="1"/>
    <col min="11250" max="11250" width="11.875" style="62" customWidth="1"/>
    <col min="11251" max="11251" width="7.875" style="62" customWidth="1"/>
    <col min="11252" max="11252" width="10.375" style="62" customWidth="1"/>
    <col min="11253" max="11253" width="11.625" style="62" customWidth="1"/>
    <col min="11254" max="11469" width="9" style="62"/>
    <col min="11470" max="11470" width="5.125" style="62" customWidth="1"/>
    <col min="11471" max="11471" width="14.375" style="62" customWidth="1"/>
    <col min="11472" max="11472" width="14.75" style="62" customWidth="1"/>
    <col min="11473" max="11473" width="7.125" style="62" customWidth="1"/>
    <col min="11474" max="11474" width="6" style="62" customWidth="1"/>
    <col min="11475" max="11475" width="13" style="62" customWidth="1"/>
    <col min="11476" max="11476" width="7" style="62" customWidth="1"/>
    <col min="11477" max="11477" width="11.125" style="62" customWidth="1"/>
    <col min="11478" max="11478" width="11.375" style="62" customWidth="1"/>
    <col min="11479" max="11479" width="11.125" style="62" customWidth="1"/>
    <col min="11480" max="11480" width="25.625" style="62" customWidth="1"/>
    <col min="11481" max="11481" width="12" style="62" customWidth="1"/>
    <col min="11482" max="11483" width="11.875" style="62" customWidth="1"/>
    <col min="11484" max="11484" width="31.125" style="62" customWidth="1"/>
    <col min="11485" max="11485" width="6" style="62" customWidth="1"/>
    <col min="11486" max="11486" width="13.875" style="62" customWidth="1"/>
    <col min="11487" max="11487" width="7" style="62" customWidth="1"/>
    <col min="11488" max="11488" width="11.375" style="62" customWidth="1"/>
    <col min="11489" max="11489" width="11.125" style="62" customWidth="1"/>
    <col min="11490" max="11490" width="6.75" style="62" customWidth="1"/>
    <col min="11491" max="11491" width="11.875" style="62" customWidth="1"/>
    <col min="11492" max="11492" width="8.125" style="62" customWidth="1"/>
    <col min="11493" max="11493" width="12.375" style="62" customWidth="1"/>
    <col min="11494" max="11495" width="13.375" style="62" customWidth="1"/>
    <col min="11496" max="11496" width="6.75" style="62" customWidth="1"/>
    <col min="11497" max="11497" width="11.75" style="62" customWidth="1"/>
    <col min="11498" max="11498" width="13.875" style="62" customWidth="1"/>
    <col min="11499" max="11499" width="7.875" style="62" customWidth="1"/>
    <col min="11500" max="11500" width="11.375" style="62" customWidth="1"/>
    <col min="11501" max="11501" width="7.875" style="62" customWidth="1"/>
    <col min="11502" max="11502" width="10.75" style="62" customWidth="1"/>
    <col min="11503" max="11503" width="7.875" style="62" customWidth="1"/>
    <col min="11504" max="11504" width="10.875" style="62" customWidth="1"/>
    <col min="11505" max="11505" width="7.875" style="62" customWidth="1"/>
    <col min="11506" max="11506" width="11.875" style="62" customWidth="1"/>
    <col min="11507" max="11507" width="7.875" style="62" customWidth="1"/>
    <col min="11508" max="11508" width="10.375" style="62" customWidth="1"/>
    <col min="11509" max="11509" width="11.625" style="62" customWidth="1"/>
    <col min="11510" max="11725" width="9" style="62"/>
    <col min="11726" max="11726" width="5.125" style="62" customWidth="1"/>
    <col min="11727" max="11727" width="14.375" style="62" customWidth="1"/>
    <col min="11728" max="11728" width="14.75" style="62" customWidth="1"/>
    <col min="11729" max="11729" width="7.125" style="62" customWidth="1"/>
    <col min="11730" max="11730" width="6" style="62" customWidth="1"/>
    <col min="11731" max="11731" width="13" style="62" customWidth="1"/>
    <col min="11732" max="11732" width="7" style="62" customWidth="1"/>
    <col min="11733" max="11733" width="11.125" style="62" customWidth="1"/>
    <col min="11734" max="11734" width="11.375" style="62" customWidth="1"/>
    <col min="11735" max="11735" width="11.125" style="62" customWidth="1"/>
    <col min="11736" max="11736" width="25.625" style="62" customWidth="1"/>
    <col min="11737" max="11737" width="12" style="62" customWidth="1"/>
    <col min="11738" max="11739" width="11.875" style="62" customWidth="1"/>
    <col min="11740" max="11740" width="31.125" style="62" customWidth="1"/>
    <col min="11741" max="11741" width="6" style="62" customWidth="1"/>
    <col min="11742" max="11742" width="13.875" style="62" customWidth="1"/>
    <col min="11743" max="11743" width="7" style="62" customWidth="1"/>
    <col min="11744" max="11744" width="11.375" style="62" customWidth="1"/>
    <col min="11745" max="11745" width="11.125" style="62" customWidth="1"/>
    <col min="11746" max="11746" width="6.75" style="62" customWidth="1"/>
    <col min="11747" max="11747" width="11.875" style="62" customWidth="1"/>
    <col min="11748" max="11748" width="8.125" style="62" customWidth="1"/>
    <col min="11749" max="11749" width="12.375" style="62" customWidth="1"/>
    <col min="11750" max="11751" width="13.375" style="62" customWidth="1"/>
    <col min="11752" max="11752" width="6.75" style="62" customWidth="1"/>
    <col min="11753" max="11753" width="11.75" style="62" customWidth="1"/>
    <col min="11754" max="11754" width="13.875" style="62" customWidth="1"/>
    <col min="11755" max="11755" width="7.875" style="62" customWidth="1"/>
    <col min="11756" max="11756" width="11.375" style="62" customWidth="1"/>
    <col min="11757" max="11757" width="7.875" style="62" customWidth="1"/>
    <col min="11758" max="11758" width="10.75" style="62" customWidth="1"/>
    <col min="11759" max="11759" width="7.875" style="62" customWidth="1"/>
    <col min="11760" max="11760" width="10.875" style="62" customWidth="1"/>
    <col min="11761" max="11761" width="7.875" style="62" customWidth="1"/>
    <col min="11762" max="11762" width="11.875" style="62" customWidth="1"/>
    <col min="11763" max="11763" width="7.875" style="62" customWidth="1"/>
    <col min="11764" max="11764" width="10.375" style="62" customWidth="1"/>
    <col min="11765" max="11765" width="11.625" style="62" customWidth="1"/>
    <col min="11766" max="11981" width="9" style="62"/>
    <col min="11982" max="11982" width="5.125" style="62" customWidth="1"/>
    <col min="11983" max="11983" width="14.375" style="62" customWidth="1"/>
    <col min="11984" max="11984" width="14.75" style="62" customWidth="1"/>
    <col min="11985" max="11985" width="7.125" style="62" customWidth="1"/>
    <col min="11986" max="11986" width="6" style="62" customWidth="1"/>
    <col min="11987" max="11987" width="13" style="62" customWidth="1"/>
    <col min="11988" max="11988" width="7" style="62" customWidth="1"/>
    <col min="11989" max="11989" width="11.125" style="62" customWidth="1"/>
    <col min="11990" max="11990" width="11.375" style="62" customWidth="1"/>
    <col min="11991" max="11991" width="11.125" style="62" customWidth="1"/>
    <col min="11992" max="11992" width="25.625" style="62" customWidth="1"/>
    <col min="11993" max="11993" width="12" style="62" customWidth="1"/>
    <col min="11994" max="11995" width="11.875" style="62" customWidth="1"/>
    <col min="11996" max="11996" width="31.125" style="62" customWidth="1"/>
    <col min="11997" max="11997" width="6" style="62" customWidth="1"/>
    <col min="11998" max="11998" width="13.875" style="62" customWidth="1"/>
    <col min="11999" max="11999" width="7" style="62" customWidth="1"/>
    <col min="12000" max="12000" width="11.375" style="62" customWidth="1"/>
    <col min="12001" max="12001" width="11.125" style="62" customWidth="1"/>
    <col min="12002" max="12002" width="6.75" style="62" customWidth="1"/>
    <col min="12003" max="12003" width="11.875" style="62" customWidth="1"/>
    <col min="12004" max="12004" width="8.125" style="62" customWidth="1"/>
    <col min="12005" max="12005" width="12.375" style="62" customWidth="1"/>
    <col min="12006" max="12007" width="13.375" style="62" customWidth="1"/>
    <col min="12008" max="12008" width="6.75" style="62" customWidth="1"/>
    <col min="12009" max="12009" width="11.75" style="62" customWidth="1"/>
    <col min="12010" max="12010" width="13.875" style="62" customWidth="1"/>
    <col min="12011" max="12011" width="7.875" style="62" customWidth="1"/>
    <col min="12012" max="12012" width="11.375" style="62" customWidth="1"/>
    <col min="12013" max="12013" width="7.875" style="62" customWidth="1"/>
    <col min="12014" max="12014" width="10.75" style="62" customWidth="1"/>
    <col min="12015" max="12015" width="7.875" style="62" customWidth="1"/>
    <col min="12016" max="12016" width="10.875" style="62" customWidth="1"/>
    <col min="12017" max="12017" width="7.875" style="62" customWidth="1"/>
    <col min="12018" max="12018" width="11.875" style="62" customWidth="1"/>
    <col min="12019" max="12019" width="7.875" style="62" customWidth="1"/>
    <col min="12020" max="12020" width="10.375" style="62" customWidth="1"/>
    <col min="12021" max="12021" width="11.625" style="62" customWidth="1"/>
    <col min="12022" max="12237" width="9" style="62"/>
    <col min="12238" max="12238" width="5.125" style="62" customWidth="1"/>
    <col min="12239" max="12239" width="14.375" style="62" customWidth="1"/>
    <col min="12240" max="12240" width="14.75" style="62" customWidth="1"/>
    <col min="12241" max="12241" width="7.125" style="62" customWidth="1"/>
    <col min="12242" max="12242" width="6" style="62" customWidth="1"/>
    <col min="12243" max="12243" width="13" style="62" customWidth="1"/>
    <col min="12244" max="12244" width="7" style="62" customWidth="1"/>
    <col min="12245" max="12245" width="11.125" style="62" customWidth="1"/>
    <col min="12246" max="12246" width="11.375" style="62" customWidth="1"/>
    <col min="12247" max="12247" width="11.125" style="62" customWidth="1"/>
    <col min="12248" max="12248" width="25.625" style="62" customWidth="1"/>
    <col min="12249" max="12249" width="12" style="62" customWidth="1"/>
    <col min="12250" max="12251" width="11.875" style="62" customWidth="1"/>
    <col min="12252" max="12252" width="31.125" style="62" customWidth="1"/>
    <col min="12253" max="12253" width="6" style="62" customWidth="1"/>
    <col min="12254" max="12254" width="13.875" style="62" customWidth="1"/>
    <col min="12255" max="12255" width="7" style="62" customWidth="1"/>
    <col min="12256" max="12256" width="11.375" style="62" customWidth="1"/>
    <col min="12257" max="12257" width="11.125" style="62" customWidth="1"/>
    <col min="12258" max="12258" width="6.75" style="62" customWidth="1"/>
    <col min="12259" max="12259" width="11.875" style="62" customWidth="1"/>
    <col min="12260" max="12260" width="8.125" style="62" customWidth="1"/>
    <col min="12261" max="12261" width="12.375" style="62" customWidth="1"/>
    <col min="12262" max="12263" width="13.375" style="62" customWidth="1"/>
    <col min="12264" max="12264" width="6.75" style="62" customWidth="1"/>
    <col min="12265" max="12265" width="11.75" style="62" customWidth="1"/>
    <col min="12266" max="12266" width="13.875" style="62" customWidth="1"/>
    <col min="12267" max="12267" width="7.875" style="62" customWidth="1"/>
    <col min="12268" max="12268" width="11.375" style="62" customWidth="1"/>
    <col min="12269" max="12269" width="7.875" style="62" customWidth="1"/>
    <col min="12270" max="12270" width="10.75" style="62" customWidth="1"/>
    <col min="12271" max="12271" width="7.875" style="62" customWidth="1"/>
    <col min="12272" max="12272" width="10.875" style="62" customWidth="1"/>
    <col min="12273" max="12273" width="7.875" style="62" customWidth="1"/>
    <col min="12274" max="12274" width="11.875" style="62" customWidth="1"/>
    <col min="12275" max="12275" width="7.875" style="62" customWidth="1"/>
    <col min="12276" max="12276" width="10.375" style="62" customWidth="1"/>
    <col min="12277" max="12277" width="11.625" style="62" customWidth="1"/>
    <col min="12278" max="12493" width="9" style="62"/>
    <col min="12494" max="12494" width="5.125" style="62" customWidth="1"/>
    <col min="12495" max="12495" width="14.375" style="62" customWidth="1"/>
    <col min="12496" max="12496" width="14.75" style="62" customWidth="1"/>
    <col min="12497" max="12497" width="7.125" style="62" customWidth="1"/>
    <col min="12498" max="12498" width="6" style="62" customWidth="1"/>
    <col min="12499" max="12499" width="13" style="62" customWidth="1"/>
    <col min="12500" max="12500" width="7" style="62" customWidth="1"/>
    <col min="12501" max="12501" width="11.125" style="62" customWidth="1"/>
    <col min="12502" max="12502" width="11.375" style="62" customWidth="1"/>
    <col min="12503" max="12503" width="11.125" style="62" customWidth="1"/>
    <col min="12504" max="12504" width="25.625" style="62" customWidth="1"/>
    <col min="12505" max="12505" width="12" style="62" customWidth="1"/>
    <col min="12506" max="12507" width="11.875" style="62" customWidth="1"/>
    <col min="12508" max="12508" width="31.125" style="62" customWidth="1"/>
    <col min="12509" max="12509" width="6" style="62" customWidth="1"/>
    <col min="12510" max="12510" width="13.875" style="62" customWidth="1"/>
    <col min="12511" max="12511" width="7" style="62" customWidth="1"/>
    <col min="12512" max="12512" width="11.375" style="62" customWidth="1"/>
    <col min="12513" max="12513" width="11.125" style="62" customWidth="1"/>
    <col min="12514" max="12514" width="6.75" style="62" customWidth="1"/>
    <col min="12515" max="12515" width="11.875" style="62" customWidth="1"/>
    <col min="12516" max="12516" width="8.125" style="62" customWidth="1"/>
    <col min="12517" max="12517" width="12.375" style="62" customWidth="1"/>
    <col min="12518" max="12519" width="13.375" style="62" customWidth="1"/>
    <col min="12520" max="12520" width="6.75" style="62" customWidth="1"/>
    <col min="12521" max="12521" width="11.75" style="62" customWidth="1"/>
    <col min="12522" max="12522" width="13.875" style="62" customWidth="1"/>
    <col min="12523" max="12523" width="7.875" style="62" customWidth="1"/>
    <col min="12524" max="12524" width="11.375" style="62" customWidth="1"/>
    <col min="12525" max="12525" width="7.875" style="62" customWidth="1"/>
    <col min="12526" max="12526" width="10.75" style="62" customWidth="1"/>
    <col min="12527" max="12527" width="7.875" style="62" customWidth="1"/>
    <col min="12528" max="12528" width="10.875" style="62" customWidth="1"/>
    <col min="12529" max="12529" width="7.875" style="62" customWidth="1"/>
    <col min="12530" max="12530" width="11.875" style="62" customWidth="1"/>
    <col min="12531" max="12531" width="7.875" style="62" customWidth="1"/>
    <col min="12532" max="12532" width="10.375" style="62" customWidth="1"/>
    <col min="12533" max="12533" width="11.625" style="62" customWidth="1"/>
    <col min="12534" max="12749" width="9" style="62"/>
    <col min="12750" max="12750" width="5.125" style="62" customWidth="1"/>
    <col min="12751" max="12751" width="14.375" style="62" customWidth="1"/>
    <col min="12752" max="12752" width="14.75" style="62" customWidth="1"/>
    <col min="12753" max="12753" width="7.125" style="62" customWidth="1"/>
    <col min="12754" max="12754" width="6" style="62" customWidth="1"/>
    <col min="12755" max="12755" width="13" style="62" customWidth="1"/>
    <col min="12756" max="12756" width="7" style="62" customWidth="1"/>
    <col min="12757" max="12757" width="11.125" style="62" customWidth="1"/>
    <col min="12758" max="12758" width="11.375" style="62" customWidth="1"/>
    <col min="12759" max="12759" width="11.125" style="62" customWidth="1"/>
    <col min="12760" max="12760" width="25.625" style="62" customWidth="1"/>
    <col min="12761" max="12761" width="12" style="62" customWidth="1"/>
    <col min="12762" max="12763" width="11.875" style="62" customWidth="1"/>
    <col min="12764" max="12764" width="31.125" style="62" customWidth="1"/>
    <col min="12765" max="12765" width="6" style="62" customWidth="1"/>
    <col min="12766" max="12766" width="13.875" style="62" customWidth="1"/>
    <col min="12767" max="12767" width="7" style="62" customWidth="1"/>
    <col min="12768" max="12768" width="11.375" style="62" customWidth="1"/>
    <col min="12769" max="12769" width="11.125" style="62" customWidth="1"/>
    <col min="12770" max="12770" width="6.75" style="62" customWidth="1"/>
    <col min="12771" max="12771" width="11.875" style="62" customWidth="1"/>
    <col min="12772" max="12772" width="8.125" style="62" customWidth="1"/>
    <col min="12773" max="12773" width="12.375" style="62" customWidth="1"/>
    <col min="12774" max="12775" width="13.375" style="62" customWidth="1"/>
    <col min="12776" max="12776" width="6.75" style="62" customWidth="1"/>
    <col min="12777" max="12777" width="11.75" style="62" customWidth="1"/>
    <col min="12778" max="12778" width="13.875" style="62" customWidth="1"/>
    <col min="12779" max="12779" width="7.875" style="62" customWidth="1"/>
    <col min="12780" max="12780" width="11.375" style="62" customWidth="1"/>
    <col min="12781" max="12781" width="7.875" style="62" customWidth="1"/>
    <col min="12782" max="12782" width="10.75" style="62" customWidth="1"/>
    <col min="12783" max="12783" width="7.875" style="62" customWidth="1"/>
    <col min="12784" max="12784" width="10.875" style="62" customWidth="1"/>
    <col min="12785" max="12785" width="7.875" style="62" customWidth="1"/>
    <col min="12786" max="12786" width="11.875" style="62" customWidth="1"/>
    <col min="12787" max="12787" width="7.875" style="62" customWidth="1"/>
    <col min="12788" max="12788" width="10.375" style="62" customWidth="1"/>
    <col min="12789" max="12789" width="11.625" style="62" customWidth="1"/>
    <col min="12790" max="13005" width="9" style="62"/>
    <col min="13006" max="13006" width="5.125" style="62" customWidth="1"/>
    <col min="13007" max="13007" width="14.375" style="62" customWidth="1"/>
    <col min="13008" max="13008" width="14.75" style="62" customWidth="1"/>
    <col min="13009" max="13009" width="7.125" style="62" customWidth="1"/>
    <col min="13010" max="13010" width="6" style="62" customWidth="1"/>
    <col min="13011" max="13011" width="13" style="62" customWidth="1"/>
    <col min="13012" max="13012" width="7" style="62" customWidth="1"/>
    <col min="13013" max="13013" width="11.125" style="62" customWidth="1"/>
    <col min="13014" max="13014" width="11.375" style="62" customWidth="1"/>
    <col min="13015" max="13015" width="11.125" style="62" customWidth="1"/>
    <col min="13016" max="13016" width="25.625" style="62" customWidth="1"/>
    <col min="13017" max="13017" width="12" style="62" customWidth="1"/>
    <col min="13018" max="13019" width="11.875" style="62" customWidth="1"/>
    <col min="13020" max="13020" width="31.125" style="62" customWidth="1"/>
    <col min="13021" max="13021" width="6" style="62" customWidth="1"/>
    <col min="13022" max="13022" width="13.875" style="62" customWidth="1"/>
    <col min="13023" max="13023" width="7" style="62" customWidth="1"/>
    <col min="13024" max="13024" width="11.375" style="62" customWidth="1"/>
    <col min="13025" max="13025" width="11.125" style="62" customWidth="1"/>
    <col min="13026" max="13026" width="6.75" style="62" customWidth="1"/>
    <col min="13027" max="13027" width="11.875" style="62" customWidth="1"/>
    <col min="13028" max="13028" width="8.125" style="62" customWidth="1"/>
    <col min="13029" max="13029" width="12.375" style="62" customWidth="1"/>
    <col min="13030" max="13031" width="13.375" style="62" customWidth="1"/>
    <col min="13032" max="13032" width="6.75" style="62" customWidth="1"/>
    <col min="13033" max="13033" width="11.75" style="62" customWidth="1"/>
    <col min="13034" max="13034" width="13.875" style="62" customWidth="1"/>
    <col min="13035" max="13035" width="7.875" style="62" customWidth="1"/>
    <col min="13036" max="13036" width="11.375" style="62" customWidth="1"/>
    <col min="13037" max="13037" width="7.875" style="62" customWidth="1"/>
    <col min="13038" max="13038" width="10.75" style="62" customWidth="1"/>
    <col min="13039" max="13039" width="7.875" style="62" customWidth="1"/>
    <col min="13040" max="13040" width="10.875" style="62" customWidth="1"/>
    <col min="13041" max="13041" width="7.875" style="62" customWidth="1"/>
    <col min="13042" max="13042" width="11.875" style="62" customWidth="1"/>
    <col min="13043" max="13043" width="7.875" style="62" customWidth="1"/>
    <col min="13044" max="13044" width="10.375" style="62" customWidth="1"/>
    <col min="13045" max="13045" width="11.625" style="62" customWidth="1"/>
    <col min="13046" max="13261" width="9" style="62"/>
    <col min="13262" max="13262" width="5.125" style="62" customWidth="1"/>
    <col min="13263" max="13263" width="14.375" style="62" customWidth="1"/>
    <col min="13264" max="13264" width="14.75" style="62" customWidth="1"/>
    <col min="13265" max="13265" width="7.125" style="62" customWidth="1"/>
    <col min="13266" max="13266" width="6" style="62" customWidth="1"/>
    <col min="13267" max="13267" width="13" style="62" customWidth="1"/>
    <col min="13268" max="13268" width="7" style="62" customWidth="1"/>
    <col min="13269" max="13269" width="11.125" style="62" customWidth="1"/>
    <col min="13270" max="13270" width="11.375" style="62" customWidth="1"/>
    <col min="13271" max="13271" width="11.125" style="62" customWidth="1"/>
    <col min="13272" max="13272" width="25.625" style="62" customWidth="1"/>
    <col min="13273" max="13273" width="12" style="62" customWidth="1"/>
    <col min="13274" max="13275" width="11.875" style="62" customWidth="1"/>
    <col min="13276" max="13276" width="31.125" style="62" customWidth="1"/>
    <col min="13277" max="13277" width="6" style="62" customWidth="1"/>
    <col min="13278" max="13278" width="13.875" style="62" customWidth="1"/>
    <col min="13279" max="13279" width="7" style="62" customWidth="1"/>
    <col min="13280" max="13280" width="11.375" style="62" customWidth="1"/>
    <col min="13281" max="13281" width="11.125" style="62" customWidth="1"/>
    <col min="13282" max="13282" width="6.75" style="62" customWidth="1"/>
    <col min="13283" max="13283" width="11.875" style="62" customWidth="1"/>
    <col min="13284" max="13284" width="8.125" style="62" customWidth="1"/>
    <col min="13285" max="13285" width="12.375" style="62" customWidth="1"/>
    <col min="13286" max="13287" width="13.375" style="62" customWidth="1"/>
    <col min="13288" max="13288" width="6.75" style="62" customWidth="1"/>
    <col min="13289" max="13289" width="11.75" style="62" customWidth="1"/>
    <col min="13290" max="13290" width="13.875" style="62" customWidth="1"/>
    <col min="13291" max="13291" width="7.875" style="62" customWidth="1"/>
    <col min="13292" max="13292" width="11.375" style="62" customWidth="1"/>
    <col min="13293" max="13293" width="7.875" style="62" customWidth="1"/>
    <col min="13294" max="13294" width="10.75" style="62" customWidth="1"/>
    <col min="13295" max="13295" width="7.875" style="62" customWidth="1"/>
    <col min="13296" max="13296" width="10.875" style="62" customWidth="1"/>
    <col min="13297" max="13297" width="7.875" style="62" customWidth="1"/>
    <col min="13298" max="13298" width="11.875" style="62" customWidth="1"/>
    <col min="13299" max="13299" width="7.875" style="62" customWidth="1"/>
    <col min="13300" max="13300" width="10.375" style="62" customWidth="1"/>
    <col min="13301" max="13301" width="11.625" style="62" customWidth="1"/>
    <col min="13302" max="13517" width="9" style="62"/>
    <col min="13518" max="13518" width="5.125" style="62" customWidth="1"/>
    <col min="13519" max="13519" width="14.375" style="62" customWidth="1"/>
    <col min="13520" max="13520" width="14.75" style="62" customWidth="1"/>
    <col min="13521" max="13521" width="7.125" style="62" customWidth="1"/>
    <col min="13522" max="13522" width="6" style="62" customWidth="1"/>
    <col min="13523" max="13523" width="13" style="62" customWidth="1"/>
    <col min="13524" max="13524" width="7" style="62" customWidth="1"/>
    <col min="13525" max="13525" width="11.125" style="62" customWidth="1"/>
    <col min="13526" max="13526" width="11.375" style="62" customWidth="1"/>
    <col min="13527" max="13527" width="11.125" style="62" customWidth="1"/>
    <col min="13528" max="13528" width="25.625" style="62" customWidth="1"/>
    <col min="13529" max="13529" width="12" style="62" customWidth="1"/>
    <col min="13530" max="13531" width="11.875" style="62" customWidth="1"/>
    <col min="13532" max="13532" width="31.125" style="62" customWidth="1"/>
    <col min="13533" max="13533" width="6" style="62" customWidth="1"/>
    <col min="13534" max="13534" width="13.875" style="62" customWidth="1"/>
    <col min="13535" max="13535" width="7" style="62" customWidth="1"/>
    <col min="13536" max="13536" width="11.375" style="62" customWidth="1"/>
    <col min="13537" max="13537" width="11.125" style="62" customWidth="1"/>
    <col min="13538" max="13538" width="6.75" style="62" customWidth="1"/>
    <col min="13539" max="13539" width="11.875" style="62" customWidth="1"/>
    <col min="13540" max="13540" width="8.125" style="62" customWidth="1"/>
    <col min="13541" max="13541" width="12.375" style="62" customWidth="1"/>
    <col min="13542" max="13543" width="13.375" style="62" customWidth="1"/>
    <col min="13544" max="13544" width="6.75" style="62" customWidth="1"/>
    <col min="13545" max="13545" width="11.75" style="62" customWidth="1"/>
    <col min="13546" max="13546" width="13.875" style="62" customWidth="1"/>
    <col min="13547" max="13547" width="7.875" style="62" customWidth="1"/>
    <col min="13548" max="13548" width="11.375" style="62" customWidth="1"/>
    <col min="13549" max="13549" width="7.875" style="62" customWidth="1"/>
    <col min="13550" max="13550" width="10.75" style="62" customWidth="1"/>
    <col min="13551" max="13551" width="7.875" style="62" customWidth="1"/>
    <col min="13552" max="13552" width="10.875" style="62" customWidth="1"/>
    <col min="13553" max="13553" width="7.875" style="62" customWidth="1"/>
    <col min="13554" max="13554" width="11.875" style="62" customWidth="1"/>
    <col min="13555" max="13555" width="7.875" style="62" customWidth="1"/>
    <col min="13556" max="13556" width="10.375" style="62" customWidth="1"/>
    <col min="13557" max="13557" width="11.625" style="62" customWidth="1"/>
    <col min="13558" max="13773" width="9" style="62"/>
    <col min="13774" max="13774" width="5.125" style="62" customWidth="1"/>
    <col min="13775" max="13775" width="14.375" style="62" customWidth="1"/>
    <col min="13776" max="13776" width="14.75" style="62" customWidth="1"/>
    <col min="13777" max="13777" width="7.125" style="62" customWidth="1"/>
    <col min="13778" max="13778" width="6" style="62" customWidth="1"/>
    <col min="13779" max="13779" width="13" style="62" customWidth="1"/>
    <col min="13780" max="13780" width="7" style="62" customWidth="1"/>
    <col min="13781" max="13781" width="11.125" style="62" customWidth="1"/>
    <col min="13782" max="13782" width="11.375" style="62" customWidth="1"/>
    <col min="13783" max="13783" width="11.125" style="62" customWidth="1"/>
    <col min="13784" max="13784" width="25.625" style="62" customWidth="1"/>
    <col min="13785" max="13785" width="12" style="62" customWidth="1"/>
    <col min="13786" max="13787" width="11.875" style="62" customWidth="1"/>
    <col min="13788" max="13788" width="31.125" style="62" customWidth="1"/>
    <col min="13789" max="13789" width="6" style="62" customWidth="1"/>
    <col min="13790" max="13790" width="13.875" style="62" customWidth="1"/>
    <col min="13791" max="13791" width="7" style="62" customWidth="1"/>
    <col min="13792" max="13792" width="11.375" style="62" customWidth="1"/>
    <col min="13793" max="13793" width="11.125" style="62" customWidth="1"/>
    <col min="13794" max="13794" width="6.75" style="62" customWidth="1"/>
    <col min="13795" max="13795" width="11.875" style="62" customWidth="1"/>
    <col min="13796" max="13796" width="8.125" style="62" customWidth="1"/>
    <col min="13797" max="13797" width="12.375" style="62" customWidth="1"/>
    <col min="13798" max="13799" width="13.375" style="62" customWidth="1"/>
    <col min="13800" max="13800" width="6.75" style="62" customWidth="1"/>
    <col min="13801" max="13801" width="11.75" style="62" customWidth="1"/>
    <col min="13802" max="13802" width="13.875" style="62" customWidth="1"/>
    <col min="13803" max="13803" width="7.875" style="62" customWidth="1"/>
    <col min="13804" max="13804" width="11.375" style="62" customWidth="1"/>
    <col min="13805" max="13805" width="7.875" style="62" customWidth="1"/>
    <col min="13806" max="13806" width="10.75" style="62" customWidth="1"/>
    <col min="13807" max="13807" width="7.875" style="62" customWidth="1"/>
    <col min="13808" max="13808" width="10.875" style="62" customWidth="1"/>
    <col min="13809" max="13809" width="7.875" style="62" customWidth="1"/>
    <col min="13810" max="13810" width="11.875" style="62" customWidth="1"/>
    <col min="13811" max="13811" width="7.875" style="62" customWidth="1"/>
    <col min="13812" max="13812" width="10.375" style="62" customWidth="1"/>
    <col min="13813" max="13813" width="11.625" style="62" customWidth="1"/>
    <col min="13814" max="14029" width="9" style="62"/>
    <col min="14030" max="14030" width="5.125" style="62" customWidth="1"/>
    <col min="14031" max="14031" width="14.375" style="62" customWidth="1"/>
    <col min="14032" max="14032" width="14.75" style="62" customWidth="1"/>
    <col min="14033" max="14033" width="7.125" style="62" customWidth="1"/>
    <col min="14034" max="14034" width="6" style="62" customWidth="1"/>
    <col min="14035" max="14035" width="13" style="62" customWidth="1"/>
    <col min="14036" max="14036" width="7" style="62" customWidth="1"/>
    <col min="14037" max="14037" width="11.125" style="62" customWidth="1"/>
    <col min="14038" max="14038" width="11.375" style="62" customWidth="1"/>
    <col min="14039" max="14039" width="11.125" style="62" customWidth="1"/>
    <col min="14040" max="14040" width="25.625" style="62" customWidth="1"/>
    <col min="14041" max="14041" width="12" style="62" customWidth="1"/>
    <col min="14042" max="14043" width="11.875" style="62" customWidth="1"/>
    <col min="14044" max="14044" width="31.125" style="62" customWidth="1"/>
    <col min="14045" max="14045" width="6" style="62" customWidth="1"/>
    <col min="14046" max="14046" width="13.875" style="62" customWidth="1"/>
    <col min="14047" max="14047" width="7" style="62" customWidth="1"/>
    <col min="14048" max="14048" width="11.375" style="62" customWidth="1"/>
    <col min="14049" max="14049" width="11.125" style="62" customWidth="1"/>
    <col min="14050" max="14050" width="6.75" style="62" customWidth="1"/>
    <col min="14051" max="14051" width="11.875" style="62" customWidth="1"/>
    <col min="14052" max="14052" width="8.125" style="62" customWidth="1"/>
    <col min="14053" max="14053" width="12.375" style="62" customWidth="1"/>
    <col min="14054" max="14055" width="13.375" style="62" customWidth="1"/>
    <col min="14056" max="14056" width="6.75" style="62" customWidth="1"/>
    <col min="14057" max="14057" width="11.75" style="62" customWidth="1"/>
    <col min="14058" max="14058" width="13.875" style="62" customWidth="1"/>
    <col min="14059" max="14059" width="7.875" style="62" customWidth="1"/>
    <col min="14060" max="14060" width="11.375" style="62" customWidth="1"/>
    <col min="14061" max="14061" width="7.875" style="62" customWidth="1"/>
    <col min="14062" max="14062" width="10.75" style="62" customWidth="1"/>
    <col min="14063" max="14063" width="7.875" style="62" customWidth="1"/>
    <col min="14064" max="14064" width="10.875" style="62" customWidth="1"/>
    <col min="14065" max="14065" width="7.875" style="62" customWidth="1"/>
    <col min="14066" max="14066" width="11.875" style="62" customWidth="1"/>
    <col min="14067" max="14067" width="7.875" style="62" customWidth="1"/>
    <col min="14068" max="14068" width="10.375" style="62" customWidth="1"/>
    <col min="14069" max="14069" width="11.625" style="62" customWidth="1"/>
    <col min="14070" max="14285" width="9" style="62"/>
    <col min="14286" max="14286" width="5.125" style="62" customWidth="1"/>
    <col min="14287" max="14287" width="14.375" style="62" customWidth="1"/>
    <col min="14288" max="14288" width="14.75" style="62" customWidth="1"/>
    <col min="14289" max="14289" width="7.125" style="62" customWidth="1"/>
    <col min="14290" max="14290" width="6" style="62" customWidth="1"/>
    <col min="14291" max="14291" width="13" style="62" customWidth="1"/>
    <col min="14292" max="14292" width="7" style="62" customWidth="1"/>
    <col min="14293" max="14293" width="11.125" style="62" customWidth="1"/>
    <col min="14294" max="14294" width="11.375" style="62" customWidth="1"/>
    <col min="14295" max="14295" width="11.125" style="62" customWidth="1"/>
    <col min="14296" max="14296" width="25.625" style="62" customWidth="1"/>
    <col min="14297" max="14297" width="12" style="62" customWidth="1"/>
    <col min="14298" max="14299" width="11.875" style="62" customWidth="1"/>
    <col min="14300" max="14300" width="31.125" style="62" customWidth="1"/>
    <col min="14301" max="14301" width="6" style="62" customWidth="1"/>
    <col min="14302" max="14302" width="13.875" style="62" customWidth="1"/>
    <col min="14303" max="14303" width="7" style="62" customWidth="1"/>
    <col min="14304" max="14304" width="11.375" style="62" customWidth="1"/>
    <col min="14305" max="14305" width="11.125" style="62" customWidth="1"/>
    <col min="14306" max="14306" width="6.75" style="62" customWidth="1"/>
    <col min="14307" max="14307" width="11.875" style="62" customWidth="1"/>
    <col min="14308" max="14308" width="8.125" style="62" customWidth="1"/>
    <col min="14309" max="14309" width="12.375" style="62" customWidth="1"/>
    <col min="14310" max="14311" width="13.375" style="62" customWidth="1"/>
    <col min="14312" max="14312" width="6.75" style="62" customWidth="1"/>
    <col min="14313" max="14313" width="11.75" style="62" customWidth="1"/>
    <col min="14314" max="14314" width="13.875" style="62" customWidth="1"/>
    <col min="14315" max="14315" width="7.875" style="62" customWidth="1"/>
    <col min="14316" max="14316" width="11.375" style="62" customWidth="1"/>
    <col min="14317" max="14317" width="7.875" style="62" customWidth="1"/>
    <col min="14318" max="14318" width="10.75" style="62" customWidth="1"/>
    <col min="14319" max="14319" width="7.875" style="62" customWidth="1"/>
    <col min="14320" max="14320" width="10.875" style="62" customWidth="1"/>
    <col min="14321" max="14321" width="7.875" style="62" customWidth="1"/>
    <col min="14322" max="14322" width="11.875" style="62" customWidth="1"/>
    <col min="14323" max="14323" width="7.875" style="62" customWidth="1"/>
    <col min="14324" max="14324" width="10.375" style="62" customWidth="1"/>
    <col min="14325" max="14325" width="11.625" style="62" customWidth="1"/>
    <col min="14326" max="14541" width="9" style="62"/>
    <col min="14542" max="14542" width="5.125" style="62" customWidth="1"/>
    <col min="14543" max="14543" width="14.375" style="62" customWidth="1"/>
    <col min="14544" max="14544" width="14.75" style="62" customWidth="1"/>
    <col min="14545" max="14545" width="7.125" style="62" customWidth="1"/>
    <col min="14546" max="14546" width="6" style="62" customWidth="1"/>
    <col min="14547" max="14547" width="13" style="62" customWidth="1"/>
    <col min="14548" max="14548" width="7" style="62" customWidth="1"/>
    <col min="14549" max="14549" width="11.125" style="62" customWidth="1"/>
    <col min="14550" max="14550" width="11.375" style="62" customWidth="1"/>
    <col min="14551" max="14551" width="11.125" style="62" customWidth="1"/>
    <col min="14552" max="14552" width="25.625" style="62" customWidth="1"/>
    <col min="14553" max="14553" width="12" style="62" customWidth="1"/>
    <col min="14554" max="14555" width="11.875" style="62" customWidth="1"/>
    <col min="14556" max="14556" width="31.125" style="62" customWidth="1"/>
    <col min="14557" max="14557" width="6" style="62" customWidth="1"/>
    <col min="14558" max="14558" width="13.875" style="62" customWidth="1"/>
    <col min="14559" max="14559" width="7" style="62" customWidth="1"/>
    <col min="14560" max="14560" width="11.375" style="62" customWidth="1"/>
    <col min="14561" max="14561" width="11.125" style="62" customWidth="1"/>
    <col min="14562" max="14562" width="6.75" style="62" customWidth="1"/>
    <col min="14563" max="14563" width="11.875" style="62" customWidth="1"/>
    <col min="14564" max="14564" width="8.125" style="62" customWidth="1"/>
    <col min="14565" max="14565" width="12.375" style="62" customWidth="1"/>
    <col min="14566" max="14567" width="13.375" style="62" customWidth="1"/>
    <col min="14568" max="14568" width="6.75" style="62" customWidth="1"/>
    <col min="14569" max="14569" width="11.75" style="62" customWidth="1"/>
    <col min="14570" max="14570" width="13.875" style="62" customWidth="1"/>
    <col min="14571" max="14571" width="7.875" style="62" customWidth="1"/>
    <col min="14572" max="14572" width="11.375" style="62" customWidth="1"/>
    <col min="14573" max="14573" width="7.875" style="62" customWidth="1"/>
    <col min="14574" max="14574" width="10.75" style="62" customWidth="1"/>
    <col min="14575" max="14575" width="7.875" style="62" customWidth="1"/>
    <col min="14576" max="14576" width="10.875" style="62" customWidth="1"/>
    <col min="14577" max="14577" width="7.875" style="62" customWidth="1"/>
    <col min="14578" max="14578" width="11.875" style="62" customWidth="1"/>
    <col min="14579" max="14579" width="7.875" style="62" customWidth="1"/>
    <col min="14580" max="14580" width="10.375" style="62" customWidth="1"/>
    <col min="14581" max="14581" width="11.625" style="62" customWidth="1"/>
    <col min="14582" max="14797" width="9" style="62"/>
    <col min="14798" max="14798" width="5.125" style="62" customWidth="1"/>
    <col min="14799" max="14799" width="14.375" style="62" customWidth="1"/>
    <col min="14800" max="14800" width="14.75" style="62" customWidth="1"/>
    <col min="14801" max="14801" width="7.125" style="62" customWidth="1"/>
    <col min="14802" max="14802" width="6" style="62" customWidth="1"/>
    <col min="14803" max="14803" width="13" style="62" customWidth="1"/>
    <col min="14804" max="14804" width="7" style="62" customWidth="1"/>
    <col min="14805" max="14805" width="11.125" style="62" customWidth="1"/>
    <col min="14806" max="14806" width="11.375" style="62" customWidth="1"/>
    <col min="14807" max="14807" width="11.125" style="62" customWidth="1"/>
    <col min="14808" max="14808" width="25.625" style="62" customWidth="1"/>
    <col min="14809" max="14809" width="12" style="62" customWidth="1"/>
    <col min="14810" max="14811" width="11.875" style="62" customWidth="1"/>
    <col min="14812" max="14812" width="31.125" style="62" customWidth="1"/>
    <col min="14813" max="14813" width="6" style="62" customWidth="1"/>
    <col min="14814" max="14814" width="13.875" style="62" customWidth="1"/>
    <col min="14815" max="14815" width="7" style="62" customWidth="1"/>
    <col min="14816" max="14816" width="11.375" style="62" customWidth="1"/>
    <col min="14817" max="14817" width="11.125" style="62" customWidth="1"/>
    <col min="14818" max="14818" width="6.75" style="62" customWidth="1"/>
    <col min="14819" max="14819" width="11.875" style="62" customWidth="1"/>
    <col min="14820" max="14820" width="8.125" style="62" customWidth="1"/>
    <col min="14821" max="14821" width="12.375" style="62" customWidth="1"/>
    <col min="14822" max="14823" width="13.375" style="62" customWidth="1"/>
    <col min="14824" max="14824" width="6.75" style="62" customWidth="1"/>
    <col min="14825" max="14825" width="11.75" style="62" customWidth="1"/>
    <col min="14826" max="14826" width="13.875" style="62" customWidth="1"/>
    <col min="14827" max="14827" width="7.875" style="62" customWidth="1"/>
    <col min="14828" max="14828" width="11.375" style="62" customWidth="1"/>
    <col min="14829" max="14829" width="7.875" style="62" customWidth="1"/>
    <col min="14830" max="14830" width="10.75" style="62" customWidth="1"/>
    <col min="14831" max="14831" width="7.875" style="62" customWidth="1"/>
    <col min="14832" max="14832" width="10.875" style="62" customWidth="1"/>
    <col min="14833" max="14833" width="7.875" style="62" customWidth="1"/>
    <col min="14834" max="14834" width="11.875" style="62" customWidth="1"/>
    <col min="14835" max="14835" width="7.875" style="62" customWidth="1"/>
    <col min="14836" max="14836" width="10.375" style="62" customWidth="1"/>
    <col min="14837" max="14837" width="11.625" style="62" customWidth="1"/>
    <col min="14838" max="15053" width="9" style="62"/>
    <col min="15054" max="15054" width="5.125" style="62" customWidth="1"/>
    <col min="15055" max="15055" width="14.375" style="62" customWidth="1"/>
    <col min="15056" max="15056" width="14.75" style="62" customWidth="1"/>
    <col min="15057" max="15057" width="7.125" style="62" customWidth="1"/>
    <col min="15058" max="15058" width="6" style="62" customWidth="1"/>
    <col min="15059" max="15059" width="13" style="62" customWidth="1"/>
    <col min="15060" max="15060" width="7" style="62" customWidth="1"/>
    <col min="15061" max="15061" width="11.125" style="62" customWidth="1"/>
    <col min="15062" max="15062" width="11.375" style="62" customWidth="1"/>
    <col min="15063" max="15063" width="11.125" style="62" customWidth="1"/>
    <col min="15064" max="15064" width="25.625" style="62" customWidth="1"/>
    <col min="15065" max="15065" width="12" style="62" customWidth="1"/>
    <col min="15066" max="15067" width="11.875" style="62" customWidth="1"/>
    <col min="15068" max="15068" width="31.125" style="62" customWidth="1"/>
    <col min="15069" max="15069" width="6" style="62" customWidth="1"/>
    <col min="15070" max="15070" width="13.875" style="62" customWidth="1"/>
    <col min="15071" max="15071" width="7" style="62" customWidth="1"/>
    <col min="15072" max="15072" width="11.375" style="62" customWidth="1"/>
    <col min="15073" max="15073" width="11.125" style="62" customWidth="1"/>
    <col min="15074" max="15074" width="6.75" style="62" customWidth="1"/>
    <col min="15075" max="15075" width="11.875" style="62" customWidth="1"/>
    <col min="15076" max="15076" width="8.125" style="62" customWidth="1"/>
    <col min="15077" max="15077" width="12.375" style="62" customWidth="1"/>
    <col min="15078" max="15079" width="13.375" style="62" customWidth="1"/>
    <col min="15080" max="15080" width="6.75" style="62" customWidth="1"/>
    <col min="15081" max="15081" width="11.75" style="62" customWidth="1"/>
    <col min="15082" max="15082" width="13.875" style="62" customWidth="1"/>
    <col min="15083" max="15083" width="7.875" style="62" customWidth="1"/>
    <col min="15084" max="15084" width="11.375" style="62" customWidth="1"/>
    <col min="15085" max="15085" width="7.875" style="62" customWidth="1"/>
    <col min="15086" max="15086" width="10.75" style="62" customWidth="1"/>
    <col min="15087" max="15087" width="7.875" style="62" customWidth="1"/>
    <col min="15088" max="15088" width="10.875" style="62" customWidth="1"/>
    <col min="15089" max="15089" width="7.875" style="62" customWidth="1"/>
    <col min="15090" max="15090" width="11.875" style="62" customWidth="1"/>
    <col min="15091" max="15091" width="7.875" style="62" customWidth="1"/>
    <col min="15092" max="15092" width="10.375" style="62" customWidth="1"/>
    <col min="15093" max="15093" width="11.625" style="62" customWidth="1"/>
    <col min="15094" max="15309" width="9" style="62"/>
    <col min="15310" max="15310" width="5.125" style="62" customWidth="1"/>
    <col min="15311" max="15311" width="14.375" style="62" customWidth="1"/>
    <col min="15312" max="15312" width="14.75" style="62" customWidth="1"/>
    <col min="15313" max="15313" width="7.125" style="62" customWidth="1"/>
    <col min="15314" max="15314" width="6" style="62" customWidth="1"/>
    <col min="15315" max="15315" width="13" style="62" customWidth="1"/>
    <col min="15316" max="15316" width="7" style="62" customWidth="1"/>
    <col min="15317" max="15317" width="11.125" style="62" customWidth="1"/>
    <col min="15318" max="15318" width="11.375" style="62" customWidth="1"/>
    <col min="15319" max="15319" width="11.125" style="62" customWidth="1"/>
    <col min="15320" max="15320" width="25.625" style="62" customWidth="1"/>
    <col min="15321" max="15321" width="12" style="62" customWidth="1"/>
    <col min="15322" max="15323" width="11.875" style="62" customWidth="1"/>
    <col min="15324" max="15324" width="31.125" style="62" customWidth="1"/>
    <col min="15325" max="15325" width="6" style="62" customWidth="1"/>
    <col min="15326" max="15326" width="13.875" style="62" customWidth="1"/>
    <col min="15327" max="15327" width="7" style="62" customWidth="1"/>
    <col min="15328" max="15328" width="11.375" style="62" customWidth="1"/>
    <col min="15329" max="15329" width="11.125" style="62" customWidth="1"/>
    <col min="15330" max="15330" width="6.75" style="62" customWidth="1"/>
    <col min="15331" max="15331" width="11.875" style="62" customWidth="1"/>
    <col min="15332" max="15332" width="8.125" style="62" customWidth="1"/>
    <col min="15333" max="15333" width="12.375" style="62" customWidth="1"/>
    <col min="15334" max="15335" width="13.375" style="62" customWidth="1"/>
    <col min="15336" max="15336" width="6.75" style="62" customWidth="1"/>
    <col min="15337" max="15337" width="11.75" style="62" customWidth="1"/>
    <col min="15338" max="15338" width="13.875" style="62" customWidth="1"/>
    <col min="15339" max="15339" width="7.875" style="62" customWidth="1"/>
    <col min="15340" max="15340" width="11.375" style="62" customWidth="1"/>
    <col min="15341" max="15341" width="7.875" style="62" customWidth="1"/>
    <col min="15342" max="15342" width="10.75" style="62" customWidth="1"/>
    <col min="15343" max="15343" width="7.875" style="62" customWidth="1"/>
    <col min="15344" max="15344" width="10.875" style="62" customWidth="1"/>
    <col min="15345" max="15345" width="7.875" style="62" customWidth="1"/>
    <col min="15346" max="15346" width="11.875" style="62" customWidth="1"/>
    <col min="15347" max="15347" width="7.875" style="62" customWidth="1"/>
    <col min="15348" max="15348" width="10.375" style="62" customWidth="1"/>
    <col min="15349" max="15349" width="11.625" style="62" customWidth="1"/>
    <col min="15350" max="15565" width="9" style="62"/>
    <col min="15566" max="15566" width="5.125" style="62" customWidth="1"/>
    <col min="15567" max="15567" width="14.375" style="62" customWidth="1"/>
    <col min="15568" max="15568" width="14.75" style="62" customWidth="1"/>
    <col min="15569" max="15569" width="7.125" style="62" customWidth="1"/>
    <col min="15570" max="15570" width="6" style="62" customWidth="1"/>
    <col min="15571" max="15571" width="13" style="62" customWidth="1"/>
    <col min="15572" max="15572" width="7" style="62" customWidth="1"/>
    <col min="15573" max="15573" width="11.125" style="62" customWidth="1"/>
    <col min="15574" max="15574" width="11.375" style="62" customWidth="1"/>
    <col min="15575" max="15575" width="11.125" style="62" customWidth="1"/>
    <col min="15576" max="15576" width="25.625" style="62" customWidth="1"/>
    <col min="15577" max="15577" width="12" style="62" customWidth="1"/>
    <col min="15578" max="15579" width="11.875" style="62" customWidth="1"/>
    <col min="15580" max="15580" width="31.125" style="62" customWidth="1"/>
    <col min="15581" max="15581" width="6" style="62" customWidth="1"/>
    <col min="15582" max="15582" width="13.875" style="62" customWidth="1"/>
    <col min="15583" max="15583" width="7" style="62" customWidth="1"/>
    <col min="15584" max="15584" width="11.375" style="62" customWidth="1"/>
    <col min="15585" max="15585" width="11.125" style="62" customWidth="1"/>
    <col min="15586" max="15586" width="6.75" style="62" customWidth="1"/>
    <col min="15587" max="15587" width="11.875" style="62" customWidth="1"/>
    <col min="15588" max="15588" width="8.125" style="62" customWidth="1"/>
    <col min="15589" max="15589" width="12.375" style="62" customWidth="1"/>
    <col min="15590" max="15591" width="13.375" style="62" customWidth="1"/>
    <col min="15592" max="15592" width="6.75" style="62" customWidth="1"/>
    <col min="15593" max="15593" width="11.75" style="62" customWidth="1"/>
    <col min="15594" max="15594" width="13.875" style="62" customWidth="1"/>
    <col min="15595" max="15595" width="7.875" style="62" customWidth="1"/>
    <col min="15596" max="15596" width="11.375" style="62" customWidth="1"/>
    <col min="15597" max="15597" width="7.875" style="62" customWidth="1"/>
    <col min="15598" max="15598" width="10.75" style="62" customWidth="1"/>
    <col min="15599" max="15599" width="7.875" style="62" customWidth="1"/>
    <col min="15600" max="15600" width="10.875" style="62" customWidth="1"/>
    <col min="15601" max="15601" width="7.875" style="62" customWidth="1"/>
    <col min="15602" max="15602" width="11.875" style="62" customWidth="1"/>
    <col min="15603" max="15603" width="7.875" style="62" customWidth="1"/>
    <col min="15604" max="15604" width="10.375" style="62" customWidth="1"/>
    <col min="15605" max="15605" width="11.625" style="62" customWidth="1"/>
    <col min="15606" max="15821" width="9" style="62"/>
    <col min="15822" max="15822" width="5.125" style="62" customWidth="1"/>
    <col min="15823" max="15823" width="14.375" style="62" customWidth="1"/>
    <col min="15824" max="15824" width="14.75" style="62" customWidth="1"/>
    <col min="15825" max="15825" width="7.125" style="62" customWidth="1"/>
    <col min="15826" max="15826" width="6" style="62" customWidth="1"/>
    <col min="15827" max="15827" width="13" style="62" customWidth="1"/>
    <col min="15828" max="15828" width="7" style="62" customWidth="1"/>
    <col min="15829" max="15829" width="11.125" style="62" customWidth="1"/>
    <col min="15830" max="15830" width="11.375" style="62" customWidth="1"/>
    <col min="15831" max="15831" width="11.125" style="62" customWidth="1"/>
    <col min="15832" max="15832" width="25.625" style="62" customWidth="1"/>
    <col min="15833" max="15833" width="12" style="62" customWidth="1"/>
    <col min="15834" max="15835" width="11.875" style="62" customWidth="1"/>
    <col min="15836" max="15836" width="31.125" style="62" customWidth="1"/>
    <col min="15837" max="15837" width="6" style="62" customWidth="1"/>
    <col min="15838" max="15838" width="13.875" style="62" customWidth="1"/>
    <col min="15839" max="15839" width="7" style="62" customWidth="1"/>
    <col min="15840" max="15840" width="11.375" style="62" customWidth="1"/>
    <col min="15841" max="15841" width="11.125" style="62" customWidth="1"/>
    <col min="15842" max="15842" width="6.75" style="62" customWidth="1"/>
    <col min="15843" max="15843" width="11.875" style="62" customWidth="1"/>
    <col min="15844" max="15844" width="8.125" style="62" customWidth="1"/>
    <col min="15845" max="15845" width="12.375" style="62" customWidth="1"/>
    <col min="15846" max="15847" width="13.375" style="62" customWidth="1"/>
    <col min="15848" max="15848" width="6.75" style="62" customWidth="1"/>
    <col min="15849" max="15849" width="11.75" style="62" customWidth="1"/>
    <col min="15850" max="15850" width="13.875" style="62" customWidth="1"/>
    <col min="15851" max="15851" width="7.875" style="62" customWidth="1"/>
    <col min="15852" max="15852" width="11.375" style="62" customWidth="1"/>
    <col min="15853" max="15853" width="7.875" style="62" customWidth="1"/>
    <col min="15854" max="15854" width="10.75" style="62" customWidth="1"/>
    <col min="15855" max="15855" width="7.875" style="62" customWidth="1"/>
    <col min="15856" max="15856" width="10.875" style="62" customWidth="1"/>
    <col min="15857" max="15857" width="7.875" style="62" customWidth="1"/>
    <col min="15858" max="15858" width="11.875" style="62" customWidth="1"/>
    <col min="15859" max="15859" width="7.875" style="62" customWidth="1"/>
    <col min="15860" max="15860" width="10.375" style="62" customWidth="1"/>
    <col min="15861" max="15861" width="11.625" style="62" customWidth="1"/>
    <col min="15862" max="16077" width="9" style="62"/>
    <col min="16078" max="16078" width="5.125" style="62" customWidth="1"/>
    <col min="16079" max="16079" width="14.375" style="62" customWidth="1"/>
    <col min="16080" max="16080" width="14.75" style="62" customWidth="1"/>
    <col min="16081" max="16081" width="7.125" style="62" customWidth="1"/>
    <col min="16082" max="16082" width="6" style="62" customWidth="1"/>
    <col min="16083" max="16083" width="13" style="62" customWidth="1"/>
    <col min="16084" max="16084" width="7" style="62" customWidth="1"/>
    <col min="16085" max="16085" width="11.125" style="62" customWidth="1"/>
    <col min="16086" max="16086" width="11.375" style="62" customWidth="1"/>
    <col min="16087" max="16087" width="11.125" style="62" customWidth="1"/>
    <col min="16088" max="16088" width="25.625" style="62" customWidth="1"/>
    <col min="16089" max="16089" width="12" style="62" customWidth="1"/>
    <col min="16090" max="16091" width="11.875" style="62" customWidth="1"/>
    <col min="16092" max="16092" width="31.125" style="62" customWidth="1"/>
    <col min="16093" max="16093" width="6" style="62" customWidth="1"/>
    <col min="16094" max="16094" width="13.875" style="62" customWidth="1"/>
    <col min="16095" max="16095" width="7" style="62" customWidth="1"/>
    <col min="16096" max="16096" width="11.375" style="62" customWidth="1"/>
    <col min="16097" max="16097" width="11.125" style="62" customWidth="1"/>
    <col min="16098" max="16098" width="6.75" style="62" customWidth="1"/>
    <col min="16099" max="16099" width="11.875" style="62" customWidth="1"/>
    <col min="16100" max="16100" width="8.125" style="62" customWidth="1"/>
    <col min="16101" max="16101" width="12.375" style="62" customWidth="1"/>
    <col min="16102" max="16103" width="13.375" style="62" customWidth="1"/>
    <col min="16104" max="16104" width="6.75" style="62" customWidth="1"/>
    <col min="16105" max="16105" width="11.75" style="62" customWidth="1"/>
    <col min="16106" max="16106" width="13.875" style="62" customWidth="1"/>
    <col min="16107" max="16107" width="7.875" style="62" customWidth="1"/>
    <col min="16108" max="16108" width="11.375" style="62" customWidth="1"/>
    <col min="16109" max="16109" width="7.875" style="62" customWidth="1"/>
    <col min="16110" max="16110" width="10.75" style="62" customWidth="1"/>
    <col min="16111" max="16111" width="7.875" style="62" customWidth="1"/>
    <col min="16112" max="16112" width="10.875" style="62" customWidth="1"/>
    <col min="16113" max="16113" width="7.875" style="62" customWidth="1"/>
    <col min="16114" max="16114" width="11.875" style="62" customWidth="1"/>
    <col min="16115" max="16115" width="7.875" style="62" customWidth="1"/>
    <col min="16116" max="16116" width="10.375" style="62" customWidth="1"/>
    <col min="16117" max="16117" width="11.625" style="62" customWidth="1"/>
    <col min="16118" max="16384" width="9" style="62"/>
  </cols>
  <sheetData>
    <row r="1" spans="1:15" ht="24" x14ac:dyDescent="0.2">
      <c r="A1" s="143" t="s">
        <v>152</v>
      </c>
      <c r="B1" s="143"/>
      <c r="C1" s="143"/>
      <c r="D1" s="143"/>
      <c r="E1" s="143"/>
      <c r="F1" s="143"/>
      <c r="G1" s="143"/>
      <c r="H1" s="143"/>
      <c r="I1" s="143"/>
      <c r="J1" s="143"/>
    </row>
    <row r="2" spans="1:15" x14ac:dyDescent="0.2">
      <c r="A2" s="144" t="s">
        <v>153</v>
      </c>
      <c r="B2" s="144" t="s">
        <v>154</v>
      </c>
      <c r="C2" s="146" t="s">
        <v>155</v>
      </c>
      <c r="D2" s="148" t="s">
        <v>156</v>
      </c>
      <c r="E2" s="148" t="s">
        <v>157</v>
      </c>
      <c r="F2" s="149" t="s">
        <v>158</v>
      </c>
      <c r="G2" s="150"/>
      <c r="H2" s="144" t="s">
        <v>159</v>
      </c>
      <c r="I2" s="144"/>
      <c r="J2" s="151" t="s">
        <v>217</v>
      </c>
    </row>
    <row r="3" spans="1:15" s="64" customFormat="1" ht="87" x14ac:dyDescent="0.2">
      <c r="A3" s="145"/>
      <c r="B3" s="145"/>
      <c r="C3" s="147"/>
      <c r="D3" s="148"/>
      <c r="E3" s="148"/>
      <c r="F3" s="63" t="s">
        <v>160</v>
      </c>
      <c r="G3" s="63" t="s">
        <v>161</v>
      </c>
      <c r="H3" s="119" t="s">
        <v>162</v>
      </c>
      <c r="I3" s="119" t="s">
        <v>216</v>
      </c>
      <c r="J3" s="152"/>
    </row>
    <row r="4" spans="1:15" s="101" customFormat="1" ht="48" x14ac:dyDescent="0.2">
      <c r="A4" s="82">
        <v>1</v>
      </c>
      <c r="B4" s="83" t="s">
        <v>29</v>
      </c>
      <c r="C4" s="99"/>
      <c r="D4" s="99"/>
      <c r="E4" s="99">
        <v>4702700</v>
      </c>
      <c r="F4" s="85" t="s">
        <v>51</v>
      </c>
      <c r="G4" s="85" t="s">
        <v>51</v>
      </c>
      <c r="H4" s="85">
        <v>1</v>
      </c>
      <c r="I4" s="85" t="s">
        <v>51</v>
      </c>
      <c r="J4" s="114" t="s">
        <v>200</v>
      </c>
    </row>
    <row r="5" spans="1:15" s="65" customFormat="1" ht="43.5" x14ac:dyDescent="0.2">
      <c r="A5" s="84"/>
      <c r="B5" s="87" t="s">
        <v>119</v>
      </c>
      <c r="C5" s="88">
        <v>147000</v>
      </c>
      <c r="D5" s="89" t="s">
        <v>51</v>
      </c>
      <c r="E5" s="89" t="s">
        <v>51</v>
      </c>
      <c r="F5" s="89" t="s">
        <v>51</v>
      </c>
      <c r="G5" s="89" t="s">
        <v>51</v>
      </c>
      <c r="H5" s="89" t="s">
        <v>51</v>
      </c>
      <c r="I5" s="89" t="s">
        <v>51</v>
      </c>
      <c r="J5" s="89" t="s">
        <v>51</v>
      </c>
    </row>
    <row r="6" spans="1:15" s="65" customFormat="1" ht="43.5" x14ac:dyDescent="0.2">
      <c r="A6" s="84"/>
      <c r="B6" s="87" t="s">
        <v>120</v>
      </c>
      <c r="C6" s="88">
        <v>832000</v>
      </c>
      <c r="D6" s="89" t="s">
        <v>51</v>
      </c>
      <c r="E6" s="89" t="s">
        <v>51</v>
      </c>
      <c r="F6" s="89" t="s">
        <v>51</v>
      </c>
      <c r="G6" s="89" t="s">
        <v>51</v>
      </c>
      <c r="H6" s="89" t="s">
        <v>51</v>
      </c>
      <c r="I6" s="89" t="s">
        <v>51</v>
      </c>
      <c r="J6" s="89" t="s">
        <v>51</v>
      </c>
    </row>
    <row r="7" spans="1:15" s="65" customFormat="1" ht="45" customHeight="1" x14ac:dyDescent="0.2">
      <c r="A7" s="84"/>
      <c r="B7" s="87" t="s">
        <v>121</v>
      </c>
      <c r="C7" s="88">
        <v>3472000</v>
      </c>
      <c r="D7" s="89" t="s">
        <v>51</v>
      </c>
      <c r="E7" s="89" t="s">
        <v>51</v>
      </c>
      <c r="F7" s="89" t="s">
        <v>51</v>
      </c>
      <c r="G7" s="89" t="s">
        <v>51</v>
      </c>
      <c r="H7" s="89" t="s">
        <v>51</v>
      </c>
      <c r="I7" s="89" t="s">
        <v>51</v>
      </c>
      <c r="J7" s="89" t="s">
        <v>51</v>
      </c>
      <c r="K7" s="66"/>
      <c r="L7" s="66"/>
      <c r="M7" s="66"/>
      <c r="N7" s="66"/>
      <c r="O7" s="66"/>
    </row>
    <row r="8" spans="1:15" s="68" customFormat="1" ht="43.5" x14ac:dyDescent="0.2">
      <c r="A8" s="84"/>
      <c r="B8" s="87" t="s">
        <v>122</v>
      </c>
      <c r="C8" s="88">
        <v>251700</v>
      </c>
      <c r="D8" s="89" t="s">
        <v>51</v>
      </c>
      <c r="E8" s="89" t="s">
        <v>51</v>
      </c>
      <c r="F8" s="89" t="s">
        <v>51</v>
      </c>
      <c r="G8" s="89" t="s">
        <v>51</v>
      </c>
      <c r="H8" s="89" t="s">
        <v>51</v>
      </c>
      <c r="I8" s="89" t="s">
        <v>51</v>
      </c>
      <c r="J8" s="89" t="s">
        <v>51</v>
      </c>
      <c r="K8" s="67"/>
      <c r="L8" s="67"/>
      <c r="M8" s="67"/>
      <c r="N8" s="67"/>
      <c r="O8" s="67"/>
    </row>
    <row r="9" spans="1:15" s="96" customFormat="1" ht="96" x14ac:dyDescent="0.2">
      <c r="A9" s="82">
        <v>2</v>
      </c>
      <c r="B9" s="83" t="s">
        <v>30</v>
      </c>
      <c r="C9" s="99"/>
      <c r="D9" s="98"/>
      <c r="E9" s="98">
        <v>2555000</v>
      </c>
      <c r="F9" s="85" t="s">
        <v>51</v>
      </c>
      <c r="G9" s="85" t="s">
        <v>51</v>
      </c>
      <c r="H9" s="85">
        <v>1</v>
      </c>
      <c r="I9" s="85" t="s">
        <v>51</v>
      </c>
      <c r="J9" s="114" t="s">
        <v>199</v>
      </c>
      <c r="K9" s="95"/>
      <c r="L9" s="95"/>
      <c r="M9" s="95"/>
      <c r="N9" s="95"/>
      <c r="O9" s="95"/>
    </row>
    <row r="10" spans="1:15" s="68" customFormat="1" ht="73.5" customHeight="1" x14ac:dyDescent="0.2">
      <c r="A10" s="84"/>
      <c r="B10" s="87" t="s">
        <v>116</v>
      </c>
      <c r="C10" s="88">
        <v>83000</v>
      </c>
      <c r="D10" s="89" t="s">
        <v>51</v>
      </c>
      <c r="E10" s="89" t="s">
        <v>51</v>
      </c>
      <c r="F10" s="89" t="s">
        <v>51</v>
      </c>
      <c r="G10" s="89" t="s">
        <v>51</v>
      </c>
      <c r="H10" s="89" t="s">
        <v>51</v>
      </c>
      <c r="I10" s="89" t="s">
        <v>51</v>
      </c>
      <c r="J10" s="89" t="s">
        <v>51</v>
      </c>
      <c r="K10" s="67"/>
      <c r="L10" s="67"/>
      <c r="M10" s="67"/>
      <c r="N10" s="67"/>
      <c r="O10" s="67"/>
    </row>
    <row r="11" spans="1:15" s="68" customFormat="1" ht="43.5" x14ac:dyDescent="0.2">
      <c r="A11" s="84"/>
      <c r="B11" s="87" t="s">
        <v>117</v>
      </c>
      <c r="C11" s="88">
        <v>892200</v>
      </c>
      <c r="D11" s="89" t="s">
        <v>51</v>
      </c>
      <c r="E11" s="89" t="s">
        <v>51</v>
      </c>
      <c r="F11" s="89" t="s">
        <v>51</v>
      </c>
      <c r="G11" s="89" t="s">
        <v>51</v>
      </c>
      <c r="H11" s="89" t="s">
        <v>51</v>
      </c>
      <c r="I11" s="89" t="s">
        <v>51</v>
      </c>
      <c r="J11" s="89" t="s">
        <v>51</v>
      </c>
      <c r="K11" s="67"/>
      <c r="L11" s="67"/>
      <c r="M11" s="67"/>
      <c r="N11" s="67"/>
      <c r="O11" s="67"/>
    </row>
    <row r="12" spans="1:15" s="68" customFormat="1" ht="24" x14ac:dyDescent="0.2">
      <c r="A12" s="84"/>
      <c r="B12" s="87" t="s">
        <v>118</v>
      </c>
      <c r="C12" s="88">
        <v>1579800</v>
      </c>
      <c r="D12" s="89" t="s">
        <v>51</v>
      </c>
      <c r="E12" s="89" t="s">
        <v>51</v>
      </c>
      <c r="F12" s="89" t="s">
        <v>51</v>
      </c>
      <c r="G12" s="89" t="s">
        <v>51</v>
      </c>
      <c r="H12" s="89" t="s">
        <v>51</v>
      </c>
      <c r="I12" s="89" t="s">
        <v>51</v>
      </c>
      <c r="J12" s="89" t="s">
        <v>51</v>
      </c>
      <c r="K12" s="67"/>
      <c r="L12" s="67"/>
      <c r="M12" s="67"/>
      <c r="N12" s="67"/>
      <c r="O12" s="67"/>
    </row>
    <row r="13" spans="1:15" s="96" customFormat="1" ht="72" x14ac:dyDescent="0.2">
      <c r="A13" s="82">
        <v>3</v>
      </c>
      <c r="B13" s="83" t="s">
        <v>31</v>
      </c>
      <c r="C13" s="99"/>
      <c r="D13" s="98"/>
      <c r="E13" s="98">
        <v>2754000</v>
      </c>
      <c r="F13" s="85" t="s">
        <v>51</v>
      </c>
      <c r="G13" s="85" t="s">
        <v>51</v>
      </c>
      <c r="H13" s="85">
        <v>1</v>
      </c>
      <c r="I13" s="85" t="s">
        <v>51</v>
      </c>
      <c r="J13" s="114" t="s">
        <v>198</v>
      </c>
      <c r="K13" s="95"/>
      <c r="L13" s="95"/>
      <c r="M13" s="95"/>
      <c r="N13" s="95"/>
      <c r="O13" s="95"/>
    </row>
    <row r="14" spans="1:15" s="68" customFormat="1" ht="65.25" x14ac:dyDescent="0.2">
      <c r="A14" s="84"/>
      <c r="B14" s="87" t="s">
        <v>123</v>
      </c>
      <c r="C14" s="88">
        <v>151410</v>
      </c>
      <c r="D14" s="89" t="s">
        <v>51</v>
      </c>
      <c r="E14" s="89" t="s">
        <v>51</v>
      </c>
      <c r="F14" s="89" t="s">
        <v>51</v>
      </c>
      <c r="G14" s="89" t="s">
        <v>51</v>
      </c>
      <c r="H14" s="89" t="s">
        <v>51</v>
      </c>
      <c r="I14" s="89" t="s">
        <v>51</v>
      </c>
      <c r="J14" s="89" t="s">
        <v>51</v>
      </c>
      <c r="K14" s="67"/>
      <c r="L14" s="67"/>
      <c r="M14" s="67"/>
      <c r="N14" s="67"/>
      <c r="O14" s="67"/>
    </row>
    <row r="15" spans="1:15" s="68" customFormat="1" ht="43.5" x14ac:dyDescent="0.2">
      <c r="A15" s="84"/>
      <c r="B15" s="87" t="s">
        <v>124</v>
      </c>
      <c r="C15" s="88">
        <v>182590</v>
      </c>
      <c r="D15" s="89" t="s">
        <v>51</v>
      </c>
      <c r="E15" s="89" t="s">
        <v>51</v>
      </c>
      <c r="F15" s="89" t="s">
        <v>51</v>
      </c>
      <c r="G15" s="89" t="s">
        <v>51</v>
      </c>
      <c r="H15" s="89" t="s">
        <v>51</v>
      </c>
      <c r="I15" s="89" t="s">
        <v>51</v>
      </c>
      <c r="J15" s="89" t="s">
        <v>51</v>
      </c>
      <c r="K15" s="67"/>
      <c r="L15" s="67"/>
      <c r="M15" s="67"/>
      <c r="N15" s="67"/>
      <c r="O15" s="67"/>
    </row>
    <row r="16" spans="1:15" s="68" customFormat="1" ht="24" x14ac:dyDescent="0.2">
      <c r="A16" s="84"/>
      <c r="B16" s="87" t="s">
        <v>125</v>
      </c>
      <c r="C16" s="88">
        <v>2400000</v>
      </c>
      <c r="D16" s="89" t="s">
        <v>51</v>
      </c>
      <c r="E16" s="89" t="s">
        <v>51</v>
      </c>
      <c r="F16" s="89" t="s">
        <v>51</v>
      </c>
      <c r="G16" s="89" t="s">
        <v>51</v>
      </c>
      <c r="H16" s="89" t="s">
        <v>51</v>
      </c>
      <c r="I16" s="89" t="s">
        <v>51</v>
      </c>
      <c r="J16" s="89" t="s">
        <v>51</v>
      </c>
      <c r="K16" s="67"/>
      <c r="L16" s="67"/>
      <c r="M16" s="67"/>
      <c r="N16" s="67"/>
      <c r="O16" s="67"/>
    </row>
    <row r="17" spans="1:15" s="68" customFormat="1" ht="87" x14ac:dyDescent="0.2">
      <c r="A17" s="84"/>
      <c r="B17" s="87" t="s">
        <v>126</v>
      </c>
      <c r="C17" s="88">
        <v>20000</v>
      </c>
      <c r="D17" s="89" t="s">
        <v>51</v>
      </c>
      <c r="E17" s="89" t="s">
        <v>51</v>
      </c>
      <c r="F17" s="89" t="s">
        <v>51</v>
      </c>
      <c r="G17" s="89" t="s">
        <v>51</v>
      </c>
      <c r="H17" s="89" t="s">
        <v>51</v>
      </c>
      <c r="I17" s="89" t="s">
        <v>51</v>
      </c>
      <c r="J17" s="89" t="s">
        <v>51</v>
      </c>
      <c r="K17" s="67"/>
      <c r="L17" s="67"/>
      <c r="M17" s="67"/>
      <c r="N17" s="67"/>
      <c r="O17" s="67"/>
    </row>
    <row r="18" spans="1:15" s="96" customFormat="1" ht="72" x14ac:dyDescent="0.2">
      <c r="A18" s="82">
        <v>4</v>
      </c>
      <c r="B18" s="83" t="s">
        <v>32</v>
      </c>
      <c r="C18" s="99"/>
      <c r="D18" s="98"/>
      <c r="E18" s="98">
        <v>1557600</v>
      </c>
      <c r="F18" s="85" t="s">
        <v>51</v>
      </c>
      <c r="G18" s="85" t="s">
        <v>51</v>
      </c>
      <c r="H18" s="85">
        <v>1</v>
      </c>
      <c r="I18" s="85" t="s">
        <v>51</v>
      </c>
      <c r="J18" s="114" t="s">
        <v>197</v>
      </c>
      <c r="K18" s="95"/>
      <c r="L18" s="95"/>
      <c r="M18" s="95"/>
      <c r="N18" s="95"/>
      <c r="O18" s="95"/>
    </row>
    <row r="19" spans="1:15" s="68" customFormat="1" ht="43.5" x14ac:dyDescent="0.2">
      <c r="A19" s="84"/>
      <c r="B19" s="87" t="s">
        <v>127</v>
      </c>
      <c r="C19" s="88">
        <v>69200</v>
      </c>
      <c r="D19" s="89" t="s">
        <v>51</v>
      </c>
      <c r="E19" s="89" t="s">
        <v>51</v>
      </c>
      <c r="F19" s="89" t="s">
        <v>51</v>
      </c>
      <c r="G19" s="89" t="s">
        <v>51</v>
      </c>
      <c r="H19" s="89" t="s">
        <v>51</v>
      </c>
      <c r="I19" s="89" t="s">
        <v>51</v>
      </c>
      <c r="J19" s="89" t="s">
        <v>51</v>
      </c>
      <c r="K19" s="67"/>
      <c r="L19" s="67"/>
      <c r="M19" s="67"/>
      <c r="N19" s="67"/>
      <c r="O19" s="67"/>
    </row>
    <row r="20" spans="1:15" s="68" customFormat="1" ht="43.5" x14ac:dyDescent="0.2">
      <c r="A20" s="84"/>
      <c r="B20" s="87" t="s">
        <v>128</v>
      </c>
      <c r="C20" s="88">
        <v>175200</v>
      </c>
      <c r="D20" s="89" t="s">
        <v>51</v>
      </c>
      <c r="E20" s="89" t="s">
        <v>51</v>
      </c>
      <c r="F20" s="89" t="s">
        <v>51</v>
      </c>
      <c r="G20" s="89" t="s">
        <v>51</v>
      </c>
      <c r="H20" s="89" t="s">
        <v>51</v>
      </c>
      <c r="I20" s="89" t="s">
        <v>51</v>
      </c>
      <c r="J20" s="89" t="s">
        <v>51</v>
      </c>
      <c r="K20" s="67"/>
      <c r="L20" s="67"/>
      <c r="M20" s="67"/>
      <c r="N20" s="67"/>
      <c r="O20" s="67"/>
    </row>
    <row r="21" spans="1:15" s="68" customFormat="1" ht="43.5" x14ac:dyDescent="0.2">
      <c r="A21" s="84"/>
      <c r="B21" s="87" t="s">
        <v>129</v>
      </c>
      <c r="C21" s="88">
        <v>412800</v>
      </c>
      <c r="D21" s="89" t="s">
        <v>51</v>
      </c>
      <c r="E21" s="89" t="s">
        <v>51</v>
      </c>
      <c r="F21" s="89" t="s">
        <v>51</v>
      </c>
      <c r="G21" s="89" t="s">
        <v>51</v>
      </c>
      <c r="H21" s="89" t="s">
        <v>51</v>
      </c>
      <c r="I21" s="89" t="s">
        <v>51</v>
      </c>
      <c r="J21" s="89" t="s">
        <v>51</v>
      </c>
      <c r="K21" s="67"/>
      <c r="L21" s="67"/>
      <c r="M21" s="67"/>
      <c r="N21" s="67"/>
      <c r="O21" s="67"/>
    </row>
    <row r="22" spans="1:15" s="68" customFormat="1" ht="43.5" x14ac:dyDescent="0.2">
      <c r="A22" s="84"/>
      <c r="B22" s="87" t="s">
        <v>130</v>
      </c>
      <c r="C22" s="88">
        <v>447800</v>
      </c>
      <c r="D22" s="89" t="s">
        <v>51</v>
      </c>
      <c r="E22" s="89" t="s">
        <v>51</v>
      </c>
      <c r="F22" s="89" t="s">
        <v>51</v>
      </c>
      <c r="G22" s="89" t="s">
        <v>51</v>
      </c>
      <c r="H22" s="89" t="s">
        <v>51</v>
      </c>
      <c r="I22" s="89" t="s">
        <v>51</v>
      </c>
      <c r="J22" s="89" t="s">
        <v>51</v>
      </c>
      <c r="K22" s="67"/>
      <c r="L22" s="67"/>
      <c r="M22" s="67"/>
      <c r="N22" s="67"/>
      <c r="O22" s="67"/>
    </row>
    <row r="23" spans="1:15" s="68" customFormat="1" ht="30" customHeight="1" x14ac:dyDescent="0.2">
      <c r="A23" s="84"/>
      <c r="B23" s="87" t="s">
        <v>131</v>
      </c>
      <c r="C23" s="88">
        <v>106000</v>
      </c>
      <c r="D23" s="89" t="s">
        <v>51</v>
      </c>
      <c r="E23" s="89" t="s">
        <v>51</v>
      </c>
      <c r="F23" s="89" t="s">
        <v>51</v>
      </c>
      <c r="G23" s="89" t="s">
        <v>51</v>
      </c>
      <c r="H23" s="89" t="s">
        <v>51</v>
      </c>
      <c r="I23" s="89" t="s">
        <v>51</v>
      </c>
      <c r="J23" s="89" t="s">
        <v>51</v>
      </c>
      <c r="K23" s="67"/>
      <c r="L23" s="67"/>
      <c r="M23" s="67"/>
      <c r="N23" s="67"/>
      <c r="O23" s="67"/>
    </row>
    <row r="24" spans="1:15" s="68" customFormat="1" ht="43.5" x14ac:dyDescent="0.2">
      <c r="A24" s="84"/>
      <c r="B24" s="87" t="s">
        <v>132</v>
      </c>
      <c r="C24" s="88">
        <v>346600</v>
      </c>
      <c r="D24" s="89" t="s">
        <v>51</v>
      </c>
      <c r="E24" s="89" t="s">
        <v>51</v>
      </c>
      <c r="F24" s="89" t="s">
        <v>51</v>
      </c>
      <c r="G24" s="89" t="s">
        <v>51</v>
      </c>
      <c r="H24" s="89" t="s">
        <v>51</v>
      </c>
      <c r="I24" s="89" t="s">
        <v>51</v>
      </c>
      <c r="J24" s="89" t="s">
        <v>51</v>
      </c>
      <c r="K24" s="67"/>
      <c r="L24" s="67"/>
      <c r="M24" s="67"/>
      <c r="N24" s="67"/>
      <c r="O24" s="67"/>
    </row>
    <row r="25" spans="1:15" s="96" customFormat="1" ht="72" x14ac:dyDescent="0.2">
      <c r="A25" s="82">
        <v>5</v>
      </c>
      <c r="B25" s="83" t="s">
        <v>204</v>
      </c>
      <c r="C25" s="100"/>
      <c r="D25" s="100"/>
      <c r="E25" s="100">
        <v>24600000</v>
      </c>
      <c r="F25" s="118" t="s">
        <v>205</v>
      </c>
      <c r="G25" s="85" t="s">
        <v>51</v>
      </c>
      <c r="H25" s="85" t="s">
        <v>51</v>
      </c>
      <c r="I25" s="85">
        <v>10</v>
      </c>
      <c r="J25" s="118" t="s">
        <v>218</v>
      </c>
      <c r="K25" s="95"/>
      <c r="L25" s="95"/>
      <c r="M25" s="95"/>
      <c r="N25" s="95"/>
      <c r="O25" s="95"/>
    </row>
    <row r="26" spans="1:15" s="68" customFormat="1" ht="45" customHeight="1" x14ac:dyDescent="0.2">
      <c r="A26" s="84"/>
      <c r="B26" s="87" t="s">
        <v>133</v>
      </c>
      <c r="C26" s="89" t="s">
        <v>51</v>
      </c>
      <c r="D26" s="88">
        <v>24600000</v>
      </c>
      <c r="E26" s="89" t="s">
        <v>51</v>
      </c>
      <c r="F26" s="89" t="s">
        <v>51</v>
      </c>
      <c r="G26" s="89" t="s">
        <v>51</v>
      </c>
      <c r="H26" s="89" t="s">
        <v>51</v>
      </c>
      <c r="I26" s="89" t="s">
        <v>51</v>
      </c>
      <c r="J26" s="89" t="s">
        <v>51</v>
      </c>
      <c r="K26" s="67"/>
      <c r="L26" s="67"/>
      <c r="M26" s="67"/>
      <c r="N26" s="67"/>
      <c r="O26" s="67"/>
    </row>
    <row r="27" spans="1:15" s="96" customFormat="1" ht="48" x14ac:dyDescent="0.2">
      <c r="A27" s="82">
        <v>6</v>
      </c>
      <c r="B27" s="83" t="s">
        <v>48</v>
      </c>
      <c r="C27" s="99"/>
      <c r="D27" s="98"/>
      <c r="E27" s="98">
        <v>2900000</v>
      </c>
      <c r="F27" s="85">
        <v>4</v>
      </c>
      <c r="G27" s="85">
        <v>5</v>
      </c>
      <c r="H27" s="85" t="s">
        <v>51</v>
      </c>
      <c r="I27" s="85" t="s">
        <v>51</v>
      </c>
      <c r="J27" s="85" t="s">
        <v>51</v>
      </c>
      <c r="K27" s="95"/>
      <c r="L27" s="95"/>
      <c r="M27" s="95"/>
      <c r="N27" s="95"/>
      <c r="O27" s="95"/>
    </row>
    <row r="28" spans="1:15" s="68" customFormat="1" ht="43.5" x14ac:dyDescent="0.2">
      <c r="A28" s="84"/>
      <c r="B28" s="87" t="s">
        <v>206</v>
      </c>
      <c r="C28" s="89" t="s">
        <v>51</v>
      </c>
      <c r="D28" s="88">
        <v>1500000</v>
      </c>
      <c r="E28" s="89" t="s">
        <v>51</v>
      </c>
      <c r="F28" s="89" t="s">
        <v>51</v>
      </c>
      <c r="G28" s="89" t="s">
        <v>51</v>
      </c>
      <c r="H28" s="89" t="s">
        <v>51</v>
      </c>
      <c r="I28" s="89" t="s">
        <v>51</v>
      </c>
      <c r="J28" s="89" t="s">
        <v>51</v>
      </c>
      <c r="K28" s="67"/>
      <c r="L28" s="67"/>
      <c r="M28" s="67"/>
      <c r="N28" s="67"/>
      <c r="O28" s="67"/>
    </row>
    <row r="29" spans="1:15" s="68" customFormat="1" ht="43.5" x14ac:dyDescent="0.2">
      <c r="A29" s="84"/>
      <c r="B29" s="87" t="s">
        <v>207</v>
      </c>
      <c r="C29" s="89" t="s">
        <v>51</v>
      </c>
      <c r="D29" s="88">
        <v>1400000</v>
      </c>
      <c r="E29" s="89" t="s">
        <v>51</v>
      </c>
      <c r="F29" s="89" t="s">
        <v>51</v>
      </c>
      <c r="G29" s="89" t="s">
        <v>51</v>
      </c>
      <c r="H29" s="89" t="s">
        <v>51</v>
      </c>
      <c r="I29" s="89" t="s">
        <v>51</v>
      </c>
      <c r="J29" s="89" t="s">
        <v>51</v>
      </c>
      <c r="K29" s="67"/>
      <c r="L29" s="67"/>
      <c r="M29" s="67"/>
      <c r="N29" s="67"/>
      <c r="O29" s="67"/>
    </row>
    <row r="30" spans="1:15" s="96" customFormat="1" ht="96" x14ac:dyDescent="0.2">
      <c r="A30" s="82">
        <v>7</v>
      </c>
      <c r="B30" s="83" t="s">
        <v>33</v>
      </c>
      <c r="C30" s="98"/>
      <c r="D30" s="99"/>
      <c r="E30" s="98">
        <v>13381000</v>
      </c>
      <c r="F30" s="118" t="s">
        <v>205</v>
      </c>
      <c r="G30" s="85" t="s">
        <v>51</v>
      </c>
      <c r="H30" s="85" t="s">
        <v>51</v>
      </c>
      <c r="I30" s="85" t="s">
        <v>51</v>
      </c>
      <c r="J30" s="118" t="s">
        <v>219</v>
      </c>
      <c r="K30" s="95"/>
      <c r="L30" s="95"/>
      <c r="M30" s="95"/>
      <c r="N30" s="95"/>
      <c r="O30" s="95"/>
    </row>
    <row r="31" spans="1:15" s="68" customFormat="1" ht="24" x14ac:dyDescent="0.2">
      <c r="A31" s="84"/>
      <c r="B31" s="87" t="s">
        <v>134</v>
      </c>
      <c r="C31" s="89"/>
      <c r="D31" s="88">
        <v>13381000</v>
      </c>
      <c r="E31" s="89" t="s">
        <v>51</v>
      </c>
      <c r="F31" s="89" t="s">
        <v>51</v>
      </c>
      <c r="G31" s="89" t="s">
        <v>51</v>
      </c>
      <c r="H31" s="89" t="s">
        <v>51</v>
      </c>
      <c r="I31" s="89" t="s">
        <v>51</v>
      </c>
      <c r="J31" s="89" t="s">
        <v>51</v>
      </c>
      <c r="K31" s="67"/>
      <c r="L31" s="67"/>
      <c r="M31" s="67"/>
      <c r="N31" s="67"/>
      <c r="O31" s="67"/>
    </row>
    <row r="32" spans="1:15" s="96" customFormat="1" ht="24" x14ac:dyDescent="0.2">
      <c r="A32" s="82">
        <v>8</v>
      </c>
      <c r="B32" s="83" t="s">
        <v>34</v>
      </c>
      <c r="C32" s="99"/>
      <c r="D32" s="98"/>
      <c r="E32" s="98">
        <v>9200000</v>
      </c>
      <c r="F32" s="85">
        <v>4</v>
      </c>
      <c r="G32" s="85">
        <v>5</v>
      </c>
      <c r="H32" s="85" t="s">
        <v>51</v>
      </c>
      <c r="I32" s="85" t="s">
        <v>51</v>
      </c>
      <c r="J32" s="85" t="s">
        <v>51</v>
      </c>
      <c r="K32" s="95"/>
      <c r="L32" s="95"/>
      <c r="M32" s="95"/>
      <c r="N32" s="95"/>
      <c r="O32" s="95"/>
    </row>
    <row r="33" spans="1:15" s="68" customFormat="1" ht="24" x14ac:dyDescent="0.2">
      <c r="A33" s="84"/>
      <c r="B33" s="87" t="s">
        <v>111</v>
      </c>
      <c r="C33" s="89"/>
      <c r="D33" s="88">
        <v>9200000</v>
      </c>
      <c r="E33" s="89" t="s">
        <v>51</v>
      </c>
      <c r="F33" s="89" t="s">
        <v>51</v>
      </c>
      <c r="G33" s="89" t="s">
        <v>51</v>
      </c>
      <c r="H33" s="89" t="s">
        <v>51</v>
      </c>
      <c r="I33" s="89" t="s">
        <v>51</v>
      </c>
      <c r="J33" s="89" t="s">
        <v>51</v>
      </c>
      <c r="K33" s="67"/>
      <c r="L33" s="67"/>
      <c r="M33" s="67"/>
      <c r="N33" s="67"/>
      <c r="O33" s="67"/>
    </row>
    <row r="34" spans="1:15" s="96" customFormat="1" ht="48" x14ac:dyDescent="0.2">
      <c r="A34" s="82">
        <v>9</v>
      </c>
      <c r="B34" s="83" t="s">
        <v>35</v>
      </c>
      <c r="C34" s="99"/>
      <c r="D34" s="99"/>
      <c r="E34" s="99">
        <v>6936000</v>
      </c>
      <c r="F34" s="85" t="s">
        <v>51</v>
      </c>
      <c r="G34" s="85" t="s">
        <v>51</v>
      </c>
      <c r="H34" s="85">
        <v>1</v>
      </c>
      <c r="I34" s="85" t="s">
        <v>51</v>
      </c>
      <c r="J34" s="114" t="s">
        <v>196</v>
      </c>
      <c r="K34" s="95"/>
      <c r="L34" s="95"/>
      <c r="M34" s="95"/>
      <c r="N34" s="95"/>
      <c r="O34" s="95"/>
    </row>
    <row r="35" spans="1:15" s="68" customFormat="1" ht="43.5" x14ac:dyDescent="0.2">
      <c r="A35" s="84"/>
      <c r="B35" s="87" t="s">
        <v>106</v>
      </c>
      <c r="C35" s="88">
        <v>559000</v>
      </c>
      <c r="D35" s="89" t="s">
        <v>51</v>
      </c>
      <c r="E35" s="89" t="s">
        <v>51</v>
      </c>
      <c r="F35" s="89" t="s">
        <v>51</v>
      </c>
      <c r="G35" s="89" t="s">
        <v>51</v>
      </c>
      <c r="H35" s="89" t="s">
        <v>51</v>
      </c>
      <c r="I35" s="89" t="s">
        <v>51</v>
      </c>
      <c r="J35" s="89" t="s">
        <v>51</v>
      </c>
      <c r="K35" s="67"/>
      <c r="L35" s="67"/>
      <c r="M35" s="67"/>
      <c r="N35" s="67"/>
      <c r="O35" s="67"/>
    </row>
    <row r="36" spans="1:15" s="68" customFormat="1" ht="43.5" x14ac:dyDescent="0.2">
      <c r="A36" s="84"/>
      <c r="B36" s="87" t="s">
        <v>107</v>
      </c>
      <c r="C36" s="88">
        <v>3912000</v>
      </c>
      <c r="D36" s="89" t="s">
        <v>51</v>
      </c>
      <c r="E36" s="89" t="s">
        <v>51</v>
      </c>
      <c r="F36" s="89" t="s">
        <v>51</v>
      </c>
      <c r="G36" s="89" t="s">
        <v>51</v>
      </c>
      <c r="H36" s="89" t="s">
        <v>51</v>
      </c>
      <c r="I36" s="89" t="s">
        <v>51</v>
      </c>
      <c r="J36" s="89" t="s">
        <v>51</v>
      </c>
      <c r="K36" s="67"/>
      <c r="L36" s="67"/>
      <c r="M36" s="67"/>
      <c r="N36" s="67"/>
      <c r="O36" s="67"/>
    </row>
    <row r="37" spans="1:15" s="68" customFormat="1" ht="65.25" x14ac:dyDescent="0.2">
      <c r="A37" s="84"/>
      <c r="B37" s="87" t="s">
        <v>108</v>
      </c>
      <c r="C37" s="88">
        <v>756000</v>
      </c>
      <c r="D37" s="89" t="s">
        <v>51</v>
      </c>
      <c r="E37" s="89" t="s">
        <v>51</v>
      </c>
      <c r="F37" s="89" t="s">
        <v>51</v>
      </c>
      <c r="G37" s="89" t="s">
        <v>51</v>
      </c>
      <c r="H37" s="89" t="s">
        <v>51</v>
      </c>
      <c r="I37" s="89" t="s">
        <v>51</v>
      </c>
      <c r="J37" s="89" t="s">
        <v>51</v>
      </c>
      <c r="K37" s="67"/>
      <c r="L37" s="67"/>
      <c r="M37" s="67"/>
      <c r="N37" s="67"/>
      <c r="O37" s="67"/>
    </row>
    <row r="38" spans="1:15" s="68" customFormat="1" ht="27" customHeight="1" x14ac:dyDescent="0.2">
      <c r="A38" s="84"/>
      <c r="B38" s="36" t="s">
        <v>109</v>
      </c>
      <c r="C38" s="34">
        <v>350000</v>
      </c>
      <c r="D38" s="89" t="s">
        <v>51</v>
      </c>
      <c r="E38" s="89" t="s">
        <v>51</v>
      </c>
      <c r="F38" s="89" t="s">
        <v>51</v>
      </c>
      <c r="G38" s="89" t="s">
        <v>51</v>
      </c>
      <c r="H38" s="89" t="s">
        <v>51</v>
      </c>
      <c r="I38" s="89" t="s">
        <v>51</v>
      </c>
      <c r="J38" s="89" t="s">
        <v>51</v>
      </c>
      <c r="K38" s="67"/>
      <c r="L38" s="67"/>
      <c r="M38" s="67"/>
      <c r="N38" s="67"/>
      <c r="O38" s="67"/>
    </row>
    <row r="39" spans="1:15" s="68" customFormat="1" ht="43.5" x14ac:dyDescent="0.2">
      <c r="A39" s="84"/>
      <c r="B39" s="87" t="s">
        <v>110</v>
      </c>
      <c r="C39" s="88">
        <v>1220000</v>
      </c>
      <c r="D39" s="89" t="s">
        <v>51</v>
      </c>
      <c r="E39" s="89" t="s">
        <v>51</v>
      </c>
      <c r="F39" s="89" t="s">
        <v>51</v>
      </c>
      <c r="G39" s="89" t="s">
        <v>51</v>
      </c>
      <c r="H39" s="89" t="s">
        <v>51</v>
      </c>
      <c r="I39" s="89" t="s">
        <v>51</v>
      </c>
      <c r="J39" s="89" t="s">
        <v>51</v>
      </c>
      <c r="K39" s="67"/>
      <c r="L39" s="67"/>
      <c r="M39" s="67"/>
      <c r="N39" s="67"/>
      <c r="O39" s="67"/>
    </row>
    <row r="40" spans="1:15" s="125" customFormat="1" ht="24" x14ac:dyDescent="0.2">
      <c r="A40" s="126"/>
      <c r="B40" s="127" t="s">
        <v>213</v>
      </c>
      <c r="C40" s="128">
        <v>139000</v>
      </c>
      <c r="D40" s="123" t="s">
        <v>51</v>
      </c>
      <c r="E40" s="123" t="s">
        <v>51</v>
      </c>
      <c r="F40" s="123" t="s">
        <v>51</v>
      </c>
      <c r="G40" s="123" t="s">
        <v>51</v>
      </c>
      <c r="H40" s="123" t="s">
        <v>51</v>
      </c>
      <c r="I40" s="123" t="s">
        <v>51</v>
      </c>
      <c r="J40" s="123" t="s">
        <v>51</v>
      </c>
      <c r="K40" s="124"/>
      <c r="L40" s="124"/>
      <c r="M40" s="124"/>
      <c r="N40" s="124"/>
      <c r="O40" s="124"/>
    </row>
    <row r="41" spans="1:15" s="96" customFormat="1" ht="48" x14ac:dyDescent="0.2">
      <c r="A41" s="82">
        <v>10</v>
      </c>
      <c r="B41" s="83" t="s">
        <v>36</v>
      </c>
      <c r="C41" s="98"/>
      <c r="D41" s="99"/>
      <c r="E41" s="98">
        <v>6190600</v>
      </c>
      <c r="F41" s="85" t="s">
        <v>51</v>
      </c>
      <c r="G41" s="85" t="s">
        <v>51</v>
      </c>
      <c r="H41" s="85">
        <v>1</v>
      </c>
      <c r="I41" s="85" t="s">
        <v>51</v>
      </c>
      <c r="J41" s="114" t="s">
        <v>195</v>
      </c>
      <c r="K41" s="95"/>
      <c r="L41" s="95"/>
      <c r="M41" s="95"/>
      <c r="N41" s="95"/>
      <c r="O41" s="95"/>
    </row>
    <row r="42" spans="1:15" s="68" customFormat="1" ht="30.75" customHeight="1" x14ac:dyDescent="0.2">
      <c r="A42" s="86"/>
      <c r="B42" s="36" t="s">
        <v>103</v>
      </c>
      <c r="C42" s="34">
        <v>1240000</v>
      </c>
      <c r="D42" s="89" t="s">
        <v>51</v>
      </c>
      <c r="E42" s="89" t="s">
        <v>51</v>
      </c>
      <c r="F42" s="89" t="s">
        <v>51</v>
      </c>
      <c r="G42" s="89" t="s">
        <v>51</v>
      </c>
      <c r="H42" s="89" t="s">
        <v>51</v>
      </c>
      <c r="I42" s="89" t="s">
        <v>51</v>
      </c>
      <c r="J42" s="89" t="s">
        <v>51</v>
      </c>
      <c r="K42" s="67"/>
      <c r="L42" s="67"/>
      <c r="M42" s="67"/>
      <c r="N42" s="67"/>
      <c r="O42" s="67"/>
    </row>
    <row r="43" spans="1:15" s="68" customFormat="1" ht="43.5" x14ac:dyDescent="0.2">
      <c r="A43" s="86"/>
      <c r="B43" s="116" t="s">
        <v>104</v>
      </c>
      <c r="C43" s="117">
        <v>2600000</v>
      </c>
      <c r="D43" s="89" t="s">
        <v>51</v>
      </c>
      <c r="E43" s="89" t="s">
        <v>51</v>
      </c>
      <c r="F43" s="89" t="s">
        <v>51</v>
      </c>
      <c r="G43" s="89" t="s">
        <v>51</v>
      </c>
      <c r="H43" s="89" t="s">
        <v>51</v>
      </c>
      <c r="I43" s="89" t="s">
        <v>51</v>
      </c>
      <c r="J43" s="89" t="s">
        <v>51</v>
      </c>
      <c r="K43" s="67"/>
      <c r="L43" s="67"/>
      <c r="M43" s="67"/>
      <c r="N43" s="67"/>
      <c r="O43" s="67"/>
    </row>
    <row r="44" spans="1:15" s="68" customFormat="1" ht="43.5" x14ac:dyDescent="0.2">
      <c r="A44" s="86"/>
      <c r="B44" s="116" t="s">
        <v>105</v>
      </c>
      <c r="C44" s="117">
        <v>831000</v>
      </c>
      <c r="D44" s="89" t="s">
        <v>51</v>
      </c>
      <c r="E44" s="89" t="s">
        <v>51</v>
      </c>
      <c r="F44" s="89" t="s">
        <v>51</v>
      </c>
      <c r="G44" s="89" t="s">
        <v>51</v>
      </c>
      <c r="H44" s="89" t="s">
        <v>51</v>
      </c>
      <c r="I44" s="89" t="s">
        <v>51</v>
      </c>
      <c r="J44" s="89" t="s">
        <v>51</v>
      </c>
      <c r="K44" s="67"/>
      <c r="L44" s="67"/>
      <c r="M44" s="67"/>
      <c r="N44" s="67"/>
      <c r="O44" s="67"/>
    </row>
    <row r="45" spans="1:15" s="68" customFormat="1" ht="30" customHeight="1" x14ac:dyDescent="0.2">
      <c r="A45" s="86"/>
      <c r="B45" s="116" t="s">
        <v>114</v>
      </c>
      <c r="C45" s="117">
        <v>923000</v>
      </c>
      <c r="D45" s="89" t="s">
        <v>51</v>
      </c>
      <c r="E45" s="89" t="s">
        <v>51</v>
      </c>
      <c r="F45" s="89" t="s">
        <v>51</v>
      </c>
      <c r="G45" s="89" t="s">
        <v>51</v>
      </c>
      <c r="H45" s="89" t="s">
        <v>51</v>
      </c>
      <c r="I45" s="89" t="s">
        <v>51</v>
      </c>
      <c r="J45" s="89" t="s">
        <v>51</v>
      </c>
      <c r="K45" s="67"/>
      <c r="L45" s="67"/>
      <c r="M45" s="67"/>
      <c r="N45" s="67"/>
      <c r="O45" s="67"/>
    </row>
    <row r="46" spans="1:15" s="125" customFormat="1" ht="30" customHeight="1" x14ac:dyDescent="0.2">
      <c r="A46" s="120"/>
      <c r="B46" s="121" t="s">
        <v>212</v>
      </c>
      <c r="C46" s="122">
        <v>596600</v>
      </c>
      <c r="D46" s="123" t="s">
        <v>51</v>
      </c>
      <c r="E46" s="123" t="s">
        <v>51</v>
      </c>
      <c r="F46" s="123" t="s">
        <v>51</v>
      </c>
      <c r="G46" s="123" t="s">
        <v>51</v>
      </c>
      <c r="H46" s="123" t="s">
        <v>51</v>
      </c>
      <c r="I46" s="123" t="s">
        <v>51</v>
      </c>
      <c r="J46" s="123" t="s">
        <v>51</v>
      </c>
      <c r="K46" s="124"/>
      <c r="L46" s="124"/>
      <c r="M46" s="124"/>
      <c r="N46" s="124"/>
      <c r="O46" s="124"/>
    </row>
    <row r="47" spans="1:15" s="96" customFormat="1" ht="75" customHeight="1" x14ac:dyDescent="0.2">
      <c r="A47" s="82">
        <v>11</v>
      </c>
      <c r="B47" s="83" t="s">
        <v>37</v>
      </c>
      <c r="C47" s="98"/>
      <c r="D47" s="99"/>
      <c r="E47" s="98">
        <v>1800000</v>
      </c>
      <c r="F47" s="85" t="s">
        <v>51</v>
      </c>
      <c r="G47" s="85" t="s">
        <v>51</v>
      </c>
      <c r="H47" s="85">
        <v>5</v>
      </c>
      <c r="I47" s="85">
        <v>4</v>
      </c>
      <c r="J47" s="114" t="s">
        <v>214</v>
      </c>
      <c r="K47" s="95"/>
      <c r="L47" s="95"/>
      <c r="M47" s="95"/>
      <c r="N47" s="95"/>
      <c r="O47" s="95"/>
    </row>
    <row r="48" spans="1:15" s="68" customFormat="1" ht="43.5" x14ac:dyDescent="0.2">
      <c r="A48" s="86"/>
      <c r="B48" s="87" t="s">
        <v>194</v>
      </c>
      <c r="C48" s="88">
        <v>1800000</v>
      </c>
      <c r="D48" s="89" t="s">
        <v>51</v>
      </c>
      <c r="E48" s="89" t="s">
        <v>51</v>
      </c>
      <c r="F48" s="89" t="s">
        <v>51</v>
      </c>
      <c r="G48" s="89" t="s">
        <v>51</v>
      </c>
      <c r="H48" s="89" t="s">
        <v>51</v>
      </c>
      <c r="I48" s="89" t="s">
        <v>51</v>
      </c>
      <c r="J48" s="89" t="s">
        <v>51</v>
      </c>
      <c r="K48" s="67"/>
      <c r="L48" s="67"/>
      <c r="M48" s="67"/>
      <c r="N48" s="67"/>
      <c r="O48" s="67"/>
    </row>
    <row r="49" spans="1:15" s="96" customFormat="1" ht="72" x14ac:dyDescent="0.2">
      <c r="A49" s="82">
        <v>12</v>
      </c>
      <c r="B49" s="83" t="s">
        <v>38</v>
      </c>
      <c r="C49" s="98"/>
      <c r="D49" s="99"/>
      <c r="E49" s="98">
        <v>4778800</v>
      </c>
      <c r="F49" s="85" t="s">
        <v>51</v>
      </c>
      <c r="G49" s="85" t="s">
        <v>51</v>
      </c>
      <c r="H49" s="85">
        <v>1</v>
      </c>
      <c r="I49" s="85" t="s">
        <v>51</v>
      </c>
      <c r="J49" s="114" t="s">
        <v>193</v>
      </c>
      <c r="K49" s="95"/>
      <c r="L49" s="95"/>
      <c r="M49" s="95"/>
      <c r="N49" s="95"/>
      <c r="O49" s="95"/>
    </row>
    <row r="50" spans="1:15" s="68" customFormat="1" ht="43.5" x14ac:dyDescent="0.2">
      <c r="A50" s="86"/>
      <c r="B50" s="87" t="s">
        <v>99</v>
      </c>
      <c r="C50" s="88">
        <v>2021800</v>
      </c>
      <c r="D50" s="89" t="s">
        <v>51</v>
      </c>
      <c r="E50" s="89" t="s">
        <v>51</v>
      </c>
      <c r="F50" s="89" t="s">
        <v>51</v>
      </c>
      <c r="G50" s="89" t="s">
        <v>51</v>
      </c>
      <c r="H50" s="89" t="s">
        <v>51</v>
      </c>
      <c r="I50" s="89" t="s">
        <v>51</v>
      </c>
      <c r="J50" s="89" t="s">
        <v>51</v>
      </c>
      <c r="K50" s="67"/>
      <c r="L50" s="67"/>
      <c r="M50" s="67"/>
      <c r="N50" s="67"/>
      <c r="O50" s="67"/>
    </row>
    <row r="51" spans="1:15" s="68" customFormat="1" ht="43.5" x14ac:dyDescent="0.2">
      <c r="A51" s="86"/>
      <c r="B51" s="116" t="s">
        <v>100</v>
      </c>
      <c r="C51" s="117">
        <v>1008800</v>
      </c>
      <c r="D51" s="89" t="s">
        <v>51</v>
      </c>
      <c r="E51" s="89" t="s">
        <v>51</v>
      </c>
      <c r="F51" s="89" t="s">
        <v>51</v>
      </c>
      <c r="G51" s="89" t="s">
        <v>51</v>
      </c>
      <c r="H51" s="89" t="s">
        <v>51</v>
      </c>
      <c r="I51" s="89" t="s">
        <v>51</v>
      </c>
      <c r="J51" s="89" t="s">
        <v>51</v>
      </c>
      <c r="K51" s="67"/>
      <c r="L51" s="67"/>
      <c r="M51" s="67"/>
      <c r="N51" s="67"/>
      <c r="O51" s="67"/>
    </row>
    <row r="52" spans="1:15" s="68" customFormat="1" ht="43.5" x14ac:dyDescent="0.2">
      <c r="A52" s="86"/>
      <c r="B52" s="116" t="s">
        <v>101</v>
      </c>
      <c r="C52" s="117">
        <v>1748200</v>
      </c>
      <c r="D52" s="89" t="s">
        <v>51</v>
      </c>
      <c r="E52" s="89" t="s">
        <v>51</v>
      </c>
      <c r="F52" s="89" t="s">
        <v>51</v>
      </c>
      <c r="G52" s="89" t="s">
        <v>51</v>
      </c>
      <c r="H52" s="89" t="s">
        <v>51</v>
      </c>
      <c r="I52" s="89" t="s">
        <v>51</v>
      </c>
      <c r="J52" s="89" t="s">
        <v>51</v>
      </c>
      <c r="K52" s="67"/>
      <c r="L52" s="67"/>
      <c r="M52" s="67"/>
      <c r="N52" s="67"/>
      <c r="O52" s="67"/>
    </row>
    <row r="53" spans="1:15" s="96" customFormat="1" ht="24" x14ac:dyDescent="0.2">
      <c r="A53" s="82">
        <v>13</v>
      </c>
      <c r="B53" s="83" t="s">
        <v>39</v>
      </c>
      <c r="C53" s="97"/>
      <c r="D53" s="85"/>
      <c r="E53" s="85">
        <v>7538000</v>
      </c>
      <c r="F53" s="85">
        <v>4</v>
      </c>
      <c r="G53" s="85">
        <v>5</v>
      </c>
      <c r="H53" s="85" t="s">
        <v>51</v>
      </c>
      <c r="I53" s="85" t="s">
        <v>51</v>
      </c>
      <c r="J53" s="85" t="s">
        <v>51</v>
      </c>
      <c r="K53" s="95"/>
      <c r="L53" s="95"/>
      <c r="M53" s="95"/>
      <c r="N53" s="95"/>
      <c r="O53" s="95"/>
    </row>
    <row r="54" spans="1:15" s="68" customFormat="1" ht="43.5" x14ac:dyDescent="0.2">
      <c r="A54" s="86"/>
      <c r="B54" s="87" t="s">
        <v>98</v>
      </c>
      <c r="C54" s="89" t="s">
        <v>51</v>
      </c>
      <c r="D54" s="88">
        <v>7538000</v>
      </c>
      <c r="E54" s="89" t="s">
        <v>51</v>
      </c>
      <c r="F54" s="89" t="s">
        <v>51</v>
      </c>
      <c r="G54" s="89" t="s">
        <v>51</v>
      </c>
      <c r="H54" s="89" t="s">
        <v>51</v>
      </c>
      <c r="I54" s="89" t="s">
        <v>51</v>
      </c>
      <c r="J54" s="89" t="s">
        <v>51</v>
      </c>
      <c r="K54" s="67"/>
      <c r="L54" s="67"/>
      <c r="M54" s="67"/>
      <c r="N54" s="67"/>
      <c r="O54" s="67"/>
    </row>
    <row r="55" spans="1:15" s="96" customFormat="1" ht="48" x14ac:dyDescent="0.2">
      <c r="A55" s="82">
        <v>14</v>
      </c>
      <c r="B55" s="83" t="s">
        <v>136</v>
      </c>
      <c r="C55" s="97"/>
      <c r="D55" s="85"/>
      <c r="E55" s="85">
        <v>3773600</v>
      </c>
      <c r="F55" s="85">
        <v>4</v>
      </c>
      <c r="G55" s="85">
        <v>5</v>
      </c>
      <c r="H55" s="85" t="s">
        <v>51</v>
      </c>
      <c r="I55" s="85" t="s">
        <v>51</v>
      </c>
      <c r="J55" s="85" t="s">
        <v>51</v>
      </c>
      <c r="K55" s="95"/>
      <c r="L55" s="95"/>
      <c r="M55" s="95"/>
      <c r="N55" s="95"/>
      <c r="O55" s="95"/>
    </row>
    <row r="56" spans="1:15" s="68" customFormat="1" ht="43.5" x14ac:dyDescent="0.2">
      <c r="A56" s="86"/>
      <c r="B56" s="87" t="s">
        <v>97</v>
      </c>
      <c r="C56" s="89" t="s">
        <v>51</v>
      </c>
      <c r="D56" s="88">
        <v>3773600</v>
      </c>
      <c r="E56" s="89" t="s">
        <v>51</v>
      </c>
      <c r="F56" s="89" t="s">
        <v>51</v>
      </c>
      <c r="G56" s="89" t="s">
        <v>51</v>
      </c>
      <c r="H56" s="89" t="s">
        <v>51</v>
      </c>
      <c r="I56" s="89" t="s">
        <v>51</v>
      </c>
      <c r="J56" s="89" t="s">
        <v>51</v>
      </c>
      <c r="K56" s="67"/>
      <c r="L56" s="67"/>
      <c r="M56" s="67"/>
      <c r="N56" s="67"/>
      <c r="O56" s="67"/>
    </row>
    <row r="57" spans="1:15" s="96" customFormat="1" ht="48" x14ac:dyDescent="0.2">
      <c r="A57" s="82">
        <v>15</v>
      </c>
      <c r="B57" s="83" t="s">
        <v>70</v>
      </c>
      <c r="C57" s="85">
        <v>736100</v>
      </c>
      <c r="D57" s="85" t="s">
        <v>51</v>
      </c>
      <c r="E57" s="85">
        <v>736100</v>
      </c>
      <c r="F57" s="85" t="s">
        <v>51</v>
      </c>
      <c r="G57" s="85" t="s">
        <v>51</v>
      </c>
      <c r="H57" s="85">
        <v>1</v>
      </c>
      <c r="I57" s="85" t="s">
        <v>51</v>
      </c>
      <c r="J57" s="114" t="s">
        <v>192</v>
      </c>
      <c r="K57" s="95"/>
      <c r="L57" s="95"/>
      <c r="M57" s="95"/>
      <c r="N57" s="95"/>
      <c r="O57" s="95"/>
    </row>
    <row r="58" spans="1:15" s="96" customFormat="1" ht="96" x14ac:dyDescent="0.2">
      <c r="A58" s="82">
        <v>16</v>
      </c>
      <c r="B58" s="83" t="s">
        <v>40</v>
      </c>
      <c r="C58" s="97"/>
      <c r="D58" s="85"/>
      <c r="E58" s="85">
        <v>10952600</v>
      </c>
      <c r="F58" s="118" t="s">
        <v>205</v>
      </c>
      <c r="G58" s="85" t="s">
        <v>51</v>
      </c>
      <c r="H58" s="85" t="s">
        <v>51</v>
      </c>
      <c r="I58" s="85" t="s">
        <v>51</v>
      </c>
      <c r="J58" s="118" t="s">
        <v>220</v>
      </c>
      <c r="K58" s="95"/>
      <c r="L58" s="95"/>
      <c r="M58" s="95"/>
      <c r="N58" s="95"/>
      <c r="O58" s="95"/>
    </row>
    <row r="59" spans="1:15" s="68" customFormat="1" ht="65.25" x14ac:dyDescent="0.2">
      <c r="A59" s="86"/>
      <c r="B59" s="87" t="s">
        <v>208</v>
      </c>
      <c r="C59" s="89" t="s">
        <v>51</v>
      </c>
      <c r="D59" s="88">
        <v>10952600</v>
      </c>
      <c r="E59" s="89" t="s">
        <v>51</v>
      </c>
      <c r="F59" s="89" t="s">
        <v>51</v>
      </c>
      <c r="G59" s="89" t="s">
        <v>51</v>
      </c>
      <c r="H59" s="89" t="s">
        <v>51</v>
      </c>
      <c r="I59" s="89" t="s">
        <v>51</v>
      </c>
      <c r="J59" s="89" t="s">
        <v>51</v>
      </c>
      <c r="K59" s="67"/>
      <c r="L59" s="67"/>
      <c r="M59" s="67"/>
      <c r="N59" s="67"/>
      <c r="O59" s="67"/>
    </row>
    <row r="60" spans="1:15" s="96" customFormat="1" ht="72" x14ac:dyDescent="0.2">
      <c r="A60" s="82">
        <v>17</v>
      </c>
      <c r="B60" s="83" t="s">
        <v>41</v>
      </c>
      <c r="C60" s="97"/>
      <c r="D60" s="85"/>
      <c r="E60" s="85">
        <v>12618000</v>
      </c>
      <c r="F60" s="85">
        <v>4</v>
      </c>
      <c r="G60" s="85">
        <v>5</v>
      </c>
      <c r="H60" s="85" t="s">
        <v>51</v>
      </c>
      <c r="I60" s="85" t="s">
        <v>51</v>
      </c>
      <c r="J60" s="85" t="s">
        <v>51</v>
      </c>
      <c r="K60" s="95"/>
      <c r="L60" s="95"/>
      <c r="M60" s="95"/>
      <c r="N60" s="95"/>
      <c r="O60" s="95"/>
    </row>
    <row r="61" spans="1:15" s="68" customFormat="1" ht="49.5" customHeight="1" x14ac:dyDescent="0.2">
      <c r="A61" s="86"/>
      <c r="B61" s="87" t="s">
        <v>95</v>
      </c>
      <c r="C61" s="89" t="s">
        <v>51</v>
      </c>
      <c r="D61" s="88">
        <v>12618000</v>
      </c>
      <c r="E61" s="89" t="s">
        <v>51</v>
      </c>
      <c r="F61" s="89" t="s">
        <v>51</v>
      </c>
      <c r="G61" s="89" t="s">
        <v>51</v>
      </c>
      <c r="H61" s="89" t="s">
        <v>51</v>
      </c>
      <c r="I61" s="89" t="s">
        <v>51</v>
      </c>
      <c r="J61" s="89" t="s">
        <v>51</v>
      </c>
      <c r="K61" s="67"/>
      <c r="L61" s="67"/>
      <c r="M61" s="67"/>
      <c r="N61" s="67"/>
      <c r="O61" s="67"/>
    </row>
    <row r="62" spans="1:15" s="96" customFormat="1" ht="96" x14ac:dyDescent="0.2">
      <c r="A62" s="82">
        <v>18</v>
      </c>
      <c r="B62" s="83" t="s">
        <v>49</v>
      </c>
      <c r="C62" s="97"/>
      <c r="D62" s="85"/>
      <c r="E62" s="85">
        <v>9015000</v>
      </c>
      <c r="F62" s="85">
        <v>4</v>
      </c>
      <c r="G62" s="85">
        <v>5</v>
      </c>
      <c r="H62" s="85" t="s">
        <v>51</v>
      </c>
      <c r="I62" s="85" t="s">
        <v>51</v>
      </c>
      <c r="J62" s="85" t="s">
        <v>51</v>
      </c>
      <c r="K62" s="95"/>
      <c r="L62" s="95"/>
      <c r="M62" s="95"/>
      <c r="N62" s="95"/>
      <c r="O62" s="95"/>
    </row>
    <row r="63" spans="1:15" s="68" customFormat="1" ht="67.5" customHeight="1" x14ac:dyDescent="0.2">
      <c r="A63" s="86"/>
      <c r="B63" s="87" t="s">
        <v>94</v>
      </c>
      <c r="C63" s="89" t="s">
        <v>51</v>
      </c>
      <c r="D63" s="90">
        <v>9015000</v>
      </c>
      <c r="E63" s="89" t="s">
        <v>51</v>
      </c>
      <c r="F63" s="89" t="s">
        <v>51</v>
      </c>
      <c r="G63" s="89" t="s">
        <v>51</v>
      </c>
      <c r="H63" s="89" t="s">
        <v>51</v>
      </c>
      <c r="I63" s="89" t="s">
        <v>51</v>
      </c>
      <c r="J63" s="89" t="s">
        <v>51</v>
      </c>
      <c r="K63" s="67"/>
      <c r="L63" s="67"/>
      <c r="M63" s="67"/>
      <c r="N63" s="67"/>
      <c r="O63" s="67"/>
    </row>
    <row r="64" spans="1:15" s="96" customFormat="1" ht="48" x14ac:dyDescent="0.2">
      <c r="A64" s="82">
        <v>19</v>
      </c>
      <c r="B64" s="83" t="s">
        <v>71</v>
      </c>
      <c r="C64" s="97"/>
      <c r="D64" s="85"/>
      <c r="E64" s="85">
        <v>17717000</v>
      </c>
      <c r="F64" s="85">
        <v>4</v>
      </c>
      <c r="G64" s="85">
        <v>5</v>
      </c>
      <c r="H64" s="85" t="s">
        <v>51</v>
      </c>
      <c r="I64" s="85" t="s">
        <v>51</v>
      </c>
      <c r="J64" s="85" t="s">
        <v>51</v>
      </c>
      <c r="K64" s="95"/>
      <c r="L64" s="95"/>
      <c r="M64" s="95"/>
      <c r="N64" s="95"/>
      <c r="O64" s="95"/>
    </row>
    <row r="65" spans="1:15" s="68" customFormat="1" ht="48.75" customHeight="1" x14ac:dyDescent="0.2">
      <c r="A65" s="86"/>
      <c r="B65" s="87" t="s">
        <v>93</v>
      </c>
      <c r="C65" s="89" t="s">
        <v>51</v>
      </c>
      <c r="D65" s="88">
        <v>17717000</v>
      </c>
      <c r="E65" s="89" t="s">
        <v>51</v>
      </c>
      <c r="F65" s="89" t="s">
        <v>51</v>
      </c>
      <c r="G65" s="89" t="s">
        <v>51</v>
      </c>
      <c r="H65" s="89" t="s">
        <v>51</v>
      </c>
      <c r="I65" s="89" t="s">
        <v>51</v>
      </c>
      <c r="J65" s="89" t="s">
        <v>51</v>
      </c>
      <c r="K65" s="67"/>
      <c r="L65" s="67"/>
      <c r="M65" s="67"/>
      <c r="N65" s="67"/>
      <c r="O65" s="67"/>
    </row>
    <row r="66" spans="1:15" s="96" customFormat="1" ht="96" x14ac:dyDescent="0.2">
      <c r="A66" s="82">
        <v>20</v>
      </c>
      <c r="B66" s="83" t="s">
        <v>42</v>
      </c>
      <c r="C66" s="97"/>
      <c r="D66" s="85"/>
      <c r="E66" s="85">
        <v>4200000</v>
      </c>
      <c r="F66" s="118" t="s">
        <v>205</v>
      </c>
      <c r="G66" s="85" t="s">
        <v>51</v>
      </c>
      <c r="H66" s="85" t="s">
        <v>51</v>
      </c>
      <c r="I66" s="85" t="s">
        <v>51</v>
      </c>
      <c r="J66" s="118" t="s">
        <v>221</v>
      </c>
      <c r="K66" s="95"/>
      <c r="L66" s="95"/>
      <c r="M66" s="95"/>
      <c r="N66" s="95"/>
      <c r="O66" s="95"/>
    </row>
    <row r="67" spans="1:15" s="68" customFormat="1" ht="43.5" x14ac:dyDescent="0.2">
      <c r="A67" s="86"/>
      <c r="B67" s="87" t="s">
        <v>87</v>
      </c>
      <c r="C67" s="89" t="s">
        <v>51</v>
      </c>
      <c r="D67" s="88">
        <v>4200000</v>
      </c>
      <c r="E67" s="89" t="s">
        <v>51</v>
      </c>
      <c r="F67" s="89" t="s">
        <v>51</v>
      </c>
      <c r="G67" s="89" t="s">
        <v>51</v>
      </c>
      <c r="H67" s="89" t="s">
        <v>51</v>
      </c>
      <c r="I67" s="89" t="s">
        <v>51</v>
      </c>
      <c r="J67" s="89" t="s">
        <v>51</v>
      </c>
      <c r="K67" s="67"/>
      <c r="L67" s="67"/>
      <c r="M67" s="67"/>
      <c r="N67" s="67"/>
      <c r="O67" s="67"/>
    </row>
    <row r="68" spans="1:15" s="96" customFormat="1" ht="48" x14ac:dyDescent="0.2">
      <c r="A68" s="82">
        <v>21</v>
      </c>
      <c r="B68" s="83" t="s">
        <v>43</v>
      </c>
      <c r="C68" s="97"/>
      <c r="D68" s="85"/>
      <c r="E68" s="85">
        <v>2232000</v>
      </c>
      <c r="F68" s="85" t="s">
        <v>51</v>
      </c>
      <c r="G68" s="85" t="s">
        <v>51</v>
      </c>
      <c r="H68" s="85">
        <v>1</v>
      </c>
      <c r="I68" s="85" t="s">
        <v>51</v>
      </c>
      <c r="J68" s="114" t="s">
        <v>191</v>
      </c>
      <c r="K68" s="95"/>
      <c r="L68" s="95"/>
      <c r="M68" s="95"/>
      <c r="N68" s="95"/>
      <c r="O68" s="95"/>
    </row>
    <row r="69" spans="1:15" s="68" customFormat="1" ht="43.5" x14ac:dyDescent="0.2">
      <c r="A69" s="86"/>
      <c r="B69" s="87" t="s">
        <v>209</v>
      </c>
      <c r="C69" s="91">
        <v>487200</v>
      </c>
      <c r="D69" s="89" t="s">
        <v>51</v>
      </c>
      <c r="E69" s="89" t="s">
        <v>51</v>
      </c>
      <c r="F69" s="89" t="s">
        <v>51</v>
      </c>
      <c r="G69" s="89" t="s">
        <v>51</v>
      </c>
      <c r="H69" s="89" t="s">
        <v>51</v>
      </c>
      <c r="I69" s="89" t="s">
        <v>51</v>
      </c>
      <c r="J69" s="89" t="s">
        <v>51</v>
      </c>
      <c r="K69" s="67"/>
      <c r="L69" s="67"/>
      <c r="M69" s="67"/>
      <c r="N69" s="67"/>
      <c r="O69" s="67"/>
    </row>
    <row r="70" spans="1:15" s="68" customFormat="1" ht="43.5" x14ac:dyDescent="0.2">
      <c r="A70" s="86"/>
      <c r="B70" s="87" t="s">
        <v>210</v>
      </c>
      <c r="C70" s="92">
        <v>499200</v>
      </c>
      <c r="D70" s="89" t="s">
        <v>51</v>
      </c>
      <c r="E70" s="89" t="s">
        <v>51</v>
      </c>
      <c r="F70" s="89" t="s">
        <v>51</v>
      </c>
      <c r="G70" s="89" t="s">
        <v>51</v>
      </c>
      <c r="H70" s="89" t="s">
        <v>51</v>
      </c>
      <c r="I70" s="89" t="s">
        <v>51</v>
      </c>
      <c r="J70" s="89" t="s">
        <v>51</v>
      </c>
      <c r="K70" s="67"/>
      <c r="L70" s="67"/>
      <c r="M70" s="67"/>
      <c r="N70" s="67"/>
      <c r="O70" s="67"/>
    </row>
    <row r="71" spans="1:15" s="68" customFormat="1" ht="43.5" x14ac:dyDescent="0.2">
      <c r="A71" s="86"/>
      <c r="B71" s="87" t="s">
        <v>211</v>
      </c>
      <c r="C71" s="92">
        <v>592200</v>
      </c>
      <c r="D71" s="89" t="s">
        <v>51</v>
      </c>
      <c r="E71" s="89" t="s">
        <v>51</v>
      </c>
      <c r="F71" s="89" t="s">
        <v>51</v>
      </c>
      <c r="G71" s="89" t="s">
        <v>51</v>
      </c>
      <c r="H71" s="89" t="s">
        <v>51</v>
      </c>
      <c r="I71" s="89" t="s">
        <v>51</v>
      </c>
      <c r="J71" s="89" t="s">
        <v>51</v>
      </c>
      <c r="K71" s="67"/>
      <c r="L71" s="67"/>
      <c r="M71" s="67"/>
      <c r="N71" s="67"/>
      <c r="O71" s="67"/>
    </row>
    <row r="72" spans="1:15" s="68" customFormat="1" ht="24" x14ac:dyDescent="0.2">
      <c r="A72" s="86"/>
      <c r="B72" s="87" t="s">
        <v>91</v>
      </c>
      <c r="C72" s="92">
        <v>620150</v>
      </c>
      <c r="D72" s="89" t="s">
        <v>51</v>
      </c>
      <c r="E72" s="89" t="s">
        <v>51</v>
      </c>
      <c r="F72" s="89" t="s">
        <v>51</v>
      </c>
      <c r="G72" s="89" t="s">
        <v>51</v>
      </c>
      <c r="H72" s="89" t="s">
        <v>51</v>
      </c>
      <c r="I72" s="89" t="s">
        <v>51</v>
      </c>
      <c r="J72" s="89" t="s">
        <v>51</v>
      </c>
      <c r="K72" s="67"/>
      <c r="L72" s="67"/>
      <c r="M72" s="67"/>
      <c r="N72" s="67"/>
      <c r="O72" s="67"/>
    </row>
    <row r="73" spans="1:15" s="68" customFormat="1" ht="24" x14ac:dyDescent="0.2">
      <c r="A73" s="86"/>
      <c r="B73" s="87" t="s">
        <v>92</v>
      </c>
      <c r="C73" s="92">
        <v>33250</v>
      </c>
      <c r="D73" s="89" t="s">
        <v>51</v>
      </c>
      <c r="E73" s="89" t="s">
        <v>51</v>
      </c>
      <c r="F73" s="89" t="s">
        <v>51</v>
      </c>
      <c r="G73" s="89" t="s">
        <v>51</v>
      </c>
      <c r="H73" s="89" t="s">
        <v>51</v>
      </c>
      <c r="I73" s="89" t="s">
        <v>51</v>
      </c>
      <c r="J73" s="89" t="s">
        <v>51</v>
      </c>
      <c r="K73" s="67"/>
      <c r="L73" s="67"/>
      <c r="M73" s="67"/>
      <c r="N73" s="67"/>
      <c r="O73" s="67"/>
    </row>
    <row r="74" spans="1:15" s="96" customFormat="1" ht="96" x14ac:dyDescent="0.2">
      <c r="A74" s="111">
        <v>22</v>
      </c>
      <c r="B74" s="49" t="s">
        <v>44</v>
      </c>
      <c r="C74" s="113">
        <v>4217200</v>
      </c>
      <c r="D74" s="112" t="s">
        <v>51</v>
      </c>
      <c r="E74" s="85">
        <v>4217200</v>
      </c>
      <c r="F74" s="85"/>
      <c r="G74" s="85"/>
      <c r="H74" s="85" t="s">
        <v>187</v>
      </c>
      <c r="I74" s="85" t="s">
        <v>201</v>
      </c>
      <c r="J74" s="114" t="s">
        <v>202</v>
      </c>
      <c r="K74" s="95"/>
      <c r="L74" s="95"/>
      <c r="M74" s="95"/>
      <c r="N74" s="95"/>
      <c r="O74" s="95"/>
    </row>
    <row r="75" spans="1:15" s="96" customFormat="1" ht="48" x14ac:dyDescent="0.2">
      <c r="A75" s="82">
        <v>23</v>
      </c>
      <c r="B75" s="83" t="s">
        <v>45</v>
      </c>
      <c r="C75" s="113"/>
      <c r="D75" s="85"/>
      <c r="E75" s="85">
        <v>10255800</v>
      </c>
      <c r="F75" s="85" t="s">
        <v>51</v>
      </c>
      <c r="G75" s="85" t="s">
        <v>51</v>
      </c>
      <c r="H75" s="85">
        <v>3</v>
      </c>
      <c r="I75" s="85">
        <v>10</v>
      </c>
      <c r="J75" s="85" t="s">
        <v>51</v>
      </c>
      <c r="K75" s="95"/>
      <c r="L75" s="95"/>
      <c r="M75" s="95"/>
      <c r="N75" s="95"/>
      <c r="O75" s="95"/>
    </row>
    <row r="76" spans="1:15" s="68" customFormat="1" ht="48" x14ac:dyDescent="0.2">
      <c r="A76" s="86"/>
      <c r="B76" s="87" t="s">
        <v>186</v>
      </c>
      <c r="C76" s="92">
        <v>4255800</v>
      </c>
      <c r="D76" s="89" t="s">
        <v>51</v>
      </c>
      <c r="E76" s="89" t="s">
        <v>51</v>
      </c>
      <c r="F76" s="89" t="s">
        <v>51</v>
      </c>
      <c r="G76" s="89" t="s">
        <v>51</v>
      </c>
      <c r="H76" s="89">
        <v>3</v>
      </c>
      <c r="I76" s="89">
        <v>10</v>
      </c>
      <c r="J76" s="115" t="s">
        <v>188</v>
      </c>
      <c r="K76" s="67"/>
      <c r="L76" s="67"/>
      <c r="M76" s="67"/>
      <c r="N76" s="67"/>
      <c r="O76" s="67"/>
    </row>
    <row r="77" spans="1:15" s="68" customFormat="1" ht="72" x14ac:dyDescent="0.2">
      <c r="A77" s="86"/>
      <c r="B77" s="87" t="s">
        <v>203</v>
      </c>
      <c r="C77" s="89" t="s">
        <v>51</v>
      </c>
      <c r="D77" s="88">
        <v>6000000</v>
      </c>
      <c r="E77" s="89" t="s">
        <v>51</v>
      </c>
      <c r="F77" s="89">
        <v>1</v>
      </c>
      <c r="G77" s="110">
        <v>1</v>
      </c>
      <c r="H77" s="89" t="s">
        <v>51</v>
      </c>
      <c r="I77" s="89" t="s">
        <v>51</v>
      </c>
      <c r="J77" s="115" t="s">
        <v>222</v>
      </c>
      <c r="K77" s="67"/>
      <c r="L77" s="67"/>
      <c r="M77" s="67"/>
      <c r="N77" s="67"/>
      <c r="O77" s="67"/>
    </row>
    <row r="78" spans="1:15" s="96" customFormat="1" ht="48" x14ac:dyDescent="0.2">
      <c r="A78" s="82">
        <v>24</v>
      </c>
      <c r="B78" s="83" t="s">
        <v>46</v>
      </c>
      <c r="C78" s="85">
        <v>1000000</v>
      </c>
      <c r="D78" s="85" t="s">
        <v>51</v>
      </c>
      <c r="E78" s="85">
        <v>1000000</v>
      </c>
      <c r="F78" s="85" t="s">
        <v>51</v>
      </c>
      <c r="G78" s="85" t="s">
        <v>51</v>
      </c>
      <c r="H78" s="85">
        <v>1</v>
      </c>
      <c r="I78" s="85">
        <v>10</v>
      </c>
      <c r="J78" s="114" t="s">
        <v>189</v>
      </c>
      <c r="K78" s="95"/>
      <c r="L78" s="95"/>
      <c r="M78" s="95"/>
      <c r="N78" s="95"/>
      <c r="O78" s="95"/>
    </row>
    <row r="79" spans="1:15" s="96" customFormat="1" ht="72" x14ac:dyDescent="0.2">
      <c r="A79" s="82">
        <v>25</v>
      </c>
      <c r="B79" s="83" t="s">
        <v>47</v>
      </c>
      <c r="C79" s="85">
        <v>8000000</v>
      </c>
      <c r="D79" s="85" t="s">
        <v>51</v>
      </c>
      <c r="E79" s="85">
        <v>8000000</v>
      </c>
      <c r="F79" s="85" t="s">
        <v>51</v>
      </c>
      <c r="G79" s="85" t="s">
        <v>51</v>
      </c>
      <c r="H79" s="85">
        <v>1</v>
      </c>
      <c r="I79" s="85" t="s">
        <v>51</v>
      </c>
      <c r="J79" s="114" t="s">
        <v>190</v>
      </c>
      <c r="K79" s="95"/>
      <c r="L79" s="95"/>
      <c r="M79" s="95"/>
      <c r="N79" s="95"/>
      <c r="O79" s="95"/>
    </row>
    <row r="80" spans="1:15" s="94" customFormat="1" ht="24" x14ac:dyDescent="0.2">
      <c r="A80" s="141" t="s">
        <v>27</v>
      </c>
      <c r="B80" s="141"/>
      <c r="C80" s="93">
        <f>+C79+C78+C76+C74+C73+C72+C71+C70+C69+C57+C52+C51+C50+C48+C46+C40+C45+C44+C43+C42+C39+C38+C37+C36+C35+C24+C23+C22+C21+C20+C19+C17+C16+C15+C14+C12+C11+C10+C8+C7+C6+C5</f>
        <v>51715800</v>
      </c>
      <c r="D80" s="93">
        <f>+D77+D67+D65+D63+D61+D59+D56+D54+D33+D31+D29+D28+D26</f>
        <v>121895200</v>
      </c>
      <c r="E80" s="93">
        <f>+E79+E78+E75+E74+E68+E66+E64+E62+E60+E58+E57+E55+E53+E49+E47+E41+E34+E32+E30+E27+E25+E18+E13+E9+E4</f>
        <v>173611000</v>
      </c>
      <c r="F80" s="109" t="s">
        <v>51</v>
      </c>
      <c r="G80" s="109" t="s">
        <v>51</v>
      </c>
      <c r="H80" s="109"/>
      <c r="I80" s="109" t="s">
        <v>51</v>
      </c>
      <c r="J80" s="109" t="s">
        <v>51</v>
      </c>
    </row>
    <row r="81" spans="1:10" x14ac:dyDescent="0.2">
      <c r="A81" s="69"/>
      <c r="B81" s="69"/>
      <c r="C81" s="69"/>
      <c r="D81" s="69"/>
      <c r="E81" s="69"/>
    </row>
    <row r="82" spans="1:10" x14ac:dyDescent="0.2">
      <c r="A82" s="69" t="s">
        <v>17</v>
      </c>
      <c r="B82" s="69"/>
      <c r="C82" s="69"/>
      <c r="D82" s="69"/>
      <c r="E82" s="69"/>
    </row>
    <row r="83" spans="1:10" x14ac:dyDescent="0.5">
      <c r="A83" s="72">
        <v>1</v>
      </c>
      <c r="B83" s="73" t="s">
        <v>163</v>
      </c>
      <c r="C83" s="74"/>
      <c r="D83" s="75">
        <v>3</v>
      </c>
      <c r="E83" s="73" t="s">
        <v>164</v>
      </c>
      <c r="F83" s="62"/>
      <c r="G83" s="62"/>
      <c r="H83" s="62"/>
      <c r="I83" s="62"/>
      <c r="J83" s="62"/>
    </row>
    <row r="84" spans="1:10" x14ac:dyDescent="0.5">
      <c r="B84" s="142" t="s">
        <v>165</v>
      </c>
      <c r="C84" s="142"/>
      <c r="D84" s="142"/>
      <c r="E84" s="76" t="s">
        <v>166</v>
      </c>
      <c r="F84" s="62"/>
      <c r="G84" s="62"/>
      <c r="H84" s="62"/>
      <c r="I84" s="62"/>
      <c r="J84" s="62"/>
    </row>
    <row r="85" spans="1:10" x14ac:dyDescent="0.5">
      <c r="B85" s="74" t="s">
        <v>167</v>
      </c>
      <c r="C85" s="74"/>
      <c r="D85" s="74"/>
      <c r="E85" s="76" t="s">
        <v>168</v>
      </c>
      <c r="F85" s="62"/>
      <c r="G85" s="62"/>
      <c r="H85" s="62"/>
      <c r="I85" s="62"/>
      <c r="J85" s="62"/>
    </row>
    <row r="86" spans="1:10" x14ac:dyDescent="0.2">
      <c r="A86" s="77"/>
      <c r="B86" s="74" t="s">
        <v>169</v>
      </c>
      <c r="C86" s="69"/>
      <c r="D86" s="69"/>
      <c r="E86" s="69" t="s">
        <v>170</v>
      </c>
      <c r="F86" s="62"/>
      <c r="G86" s="62"/>
      <c r="H86" s="62"/>
      <c r="I86" s="62"/>
      <c r="J86" s="62">
        <f>SUM(J84:J85)</f>
        <v>0</v>
      </c>
    </row>
    <row r="87" spans="1:10" x14ac:dyDescent="0.2">
      <c r="B87" s="78" t="s">
        <v>171</v>
      </c>
      <c r="C87" s="74"/>
      <c r="D87" s="74"/>
      <c r="E87" s="74" t="s">
        <v>172</v>
      </c>
      <c r="F87" s="62"/>
      <c r="G87" s="62"/>
      <c r="H87" s="62"/>
      <c r="I87" s="62"/>
      <c r="J87" s="62"/>
    </row>
    <row r="88" spans="1:10" x14ac:dyDescent="0.5">
      <c r="A88" s="72">
        <v>2</v>
      </c>
      <c r="B88" s="73" t="s">
        <v>173</v>
      </c>
      <c r="C88" s="74"/>
      <c r="D88" s="74"/>
      <c r="E88" s="74" t="s">
        <v>174</v>
      </c>
      <c r="F88" s="62"/>
      <c r="G88" s="62"/>
      <c r="H88" s="62"/>
      <c r="I88" s="62"/>
      <c r="J88" s="62"/>
    </row>
    <row r="89" spans="1:10" ht="43.5" x14ac:dyDescent="0.5">
      <c r="A89" s="79"/>
      <c r="B89" s="80" t="s">
        <v>175</v>
      </c>
      <c r="C89" s="80"/>
      <c r="D89" s="80"/>
      <c r="E89" s="142" t="s">
        <v>176</v>
      </c>
      <c r="F89" s="142"/>
      <c r="G89" s="142"/>
      <c r="H89" s="142"/>
      <c r="I89" s="142"/>
      <c r="J89" s="62"/>
    </row>
    <row r="90" spans="1:10" x14ac:dyDescent="0.2">
      <c r="A90" s="69"/>
      <c r="B90" s="74" t="s">
        <v>177</v>
      </c>
      <c r="C90" s="74"/>
      <c r="D90" s="74"/>
      <c r="E90" s="74" t="s">
        <v>178</v>
      </c>
      <c r="F90" s="62"/>
      <c r="G90" s="62"/>
      <c r="H90" s="62"/>
      <c r="I90" s="62"/>
      <c r="J90" s="62"/>
    </row>
    <row r="91" spans="1:10" x14ac:dyDescent="0.2">
      <c r="A91" s="74"/>
      <c r="B91" s="74" t="s">
        <v>179</v>
      </c>
      <c r="C91" s="69"/>
      <c r="D91" s="69"/>
      <c r="E91" s="69" t="s">
        <v>180</v>
      </c>
      <c r="F91" s="62"/>
      <c r="G91" s="62"/>
      <c r="H91" s="62"/>
      <c r="I91" s="62"/>
      <c r="J91" s="62"/>
    </row>
    <row r="92" spans="1:10" x14ac:dyDescent="0.2">
      <c r="A92" s="74"/>
      <c r="B92" s="78" t="s">
        <v>181</v>
      </c>
      <c r="C92" s="74"/>
      <c r="D92" s="74"/>
      <c r="E92" s="74" t="s">
        <v>182</v>
      </c>
      <c r="F92" s="62"/>
      <c r="G92" s="62"/>
      <c r="H92" s="62"/>
      <c r="I92" s="62"/>
      <c r="J92" s="62"/>
    </row>
    <row r="93" spans="1:10" x14ac:dyDescent="0.2">
      <c r="A93" s="74"/>
      <c r="B93" s="78" t="s">
        <v>183</v>
      </c>
      <c r="C93" s="74"/>
      <c r="D93" s="74"/>
      <c r="E93" s="74" t="s">
        <v>184</v>
      </c>
      <c r="F93" s="62"/>
      <c r="G93" s="62"/>
      <c r="H93" s="62"/>
      <c r="I93" s="62"/>
      <c r="J93" s="62"/>
    </row>
  </sheetData>
  <mergeCells count="12">
    <mergeCell ref="A80:B80"/>
    <mergeCell ref="B84:D84"/>
    <mergeCell ref="E89:I89"/>
    <mergeCell ref="A1:J1"/>
    <mergeCell ref="A2:A3"/>
    <mergeCell ref="B2:B3"/>
    <mergeCell ref="C2:C3"/>
    <mergeCell ref="D2:D3"/>
    <mergeCell ref="E2:E3"/>
    <mergeCell ref="F2:G2"/>
    <mergeCell ref="H2:I2"/>
    <mergeCell ref="J2:J3"/>
  </mergeCells>
  <pageMargins left="0.70866141732283472" right="0.70866141732283472" top="0.74803149606299213" bottom="0.74803149606299213" header="0.31496062992125984" footer="0.31496062992125984"/>
  <pageSetup paperSize="9" scale="36" fitToHeight="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"/>
  <sheetViews>
    <sheetView zoomScale="55" zoomScaleNormal="55" workbookViewId="0">
      <selection activeCell="D35" sqref="D35"/>
    </sheetView>
  </sheetViews>
  <sheetFormatPr defaultRowHeight="14.25" x14ac:dyDescent="0.2"/>
  <cols>
    <col min="1" max="1" width="4.875" customWidth="1"/>
    <col min="2" max="2" width="46.125" customWidth="1"/>
    <col min="3" max="3" width="15.25" customWidth="1"/>
    <col min="4" max="4" width="14.375" customWidth="1"/>
    <col min="5" max="5" width="14.625" customWidth="1"/>
    <col min="6" max="6" width="15.25" customWidth="1"/>
    <col min="7" max="7" width="16" customWidth="1"/>
    <col min="8" max="8" width="14.875" customWidth="1"/>
    <col min="9" max="9" width="9.125" customWidth="1"/>
    <col min="10" max="10" width="13.375" customWidth="1"/>
    <col min="11" max="11" width="12.25" customWidth="1"/>
    <col min="12" max="12" width="12.875" customWidth="1"/>
    <col min="13" max="13" width="41.5" customWidth="1"/>
    <col min="14" max="14" width="13.125" customWidth="1"/>
    <col min="15" max="15" width="11.25" customWidth="1"/>
    <col min="16" max="16" width="11.375" customWidth="1"/>
    <col min="17" max="17" width="14.25" customWidth="1"/>
    <col min="18" max="18" width="11.875" customWidth="1"/>
    <col min="19" max="19" width="18.625" customWidth="1"/>
    <col min="20" max="20" width="12.625" customWidth="1"/>
  </cols>
  <sheetData>
    <row r="1" spans="1:19" ht="24" x14ac:dyDescent="0.2">
      <c r="A1" s="2"/>
      <c r="B1" s="42"/>
      <c r="C1" s="42"/>
      <c r="D1" s="2"/>
      <c r="E1" s="2"/>
      <c r="F1" s="2"/>
      <c r="G1" s="2"/>
      <c r="H1" s="2"/>
      <c r="I1" s="2"/>
      <c r="J1" s="2"/>
      <c r="K1" s="2"/>
    </row>
    <row r="2" spans="1:19" ht="24" x14ac:dyDescent="0.2">
      <c r="A2" s="1"/>
      <c r="B2" s="132"/>
      <c r="C2" s="132"/>
      <c r="D2" s="132"/>
      <c r="E2" s="132"/>
      <c r="F2" s="132"/>
      <c r="G2" s="2"/>
      <c r="H2" s="2"/>
      <c r="I2" s="2"/>
      <c r="J2" s="2"/>
      <c r="K2" s="2"/>
    </row>
    <row r="3" spans="1:19" ht="24" x14ac:dyDescent="0.2">
      <c r="A3" s="1"/>
      <c r="B3" s="132"/>
      <c r="C3" s="132"/>
      <c r="D3" s="132"/>
      <c r="E3" s="132"/>
      <c r="F3" s="132"/>
      <c r="G3" s="132"/>
      <c r="H3" s="132"/>
      <c r="I3" s="132"/>
      <c r="J3" s="132"/>
      <c r="K3" s="132"/>
    </row>
    <row r="4" spans="1:19" ht="24" x14ac:dyDescent="0.2">
      <c r="A4" s="1"/>
      <c r="B4" s="132"/>
      <c r="C4" s="132"/>
      <c r="D4" s="132"/>
      <c r="E4" s="132"/>
      <c r="F4" s="132"/>
      <c r="G4" s="2"/>
      <c r="H4" s="2"/>
      <c r="I4" s="2"/>
      <c r="J4" s="2"/>
      <c r="K4" s="2"/>
    </row>
    <row r="5" spans="1:19" ht="24" customHeight="1" x14ac:dyDescent="0.2">
      <c r="A5" s="1"/>
      <c r="B5" s="132"/>
      <c r="C5" s="132"/>
      <c r="D5" s="132"/>
      <c r="E5" s="132"/>
      <c r="F5" s="132"/>
      <c r="G5" s="2"/>
      <c r="H5" s="2"/>
      <c r="I5" s="2"/>
      <c r="J5" s="2"/>
      <c r="K5" s="2"/>
      <c r="O5" s="134"/>
      <c r="P5" s="134"/>
      <c r="Q5" s="134"/>
      <c r="R5" s="134"/>
      <c r="S5" s="134"/>
    </row>
    <row r="6" spans="1:19" ht="24" customHeight="1" x14ac:dyDescent="0.2">
      <c r="A6" s="1"/>
      <c r="B6" s="132"/>
      <c r="C6" s="132"/>
      <c r="D6" s="132"/>
      <c r="E6" s="132"/>
      <c r="F6" s="132"/>
      <c r="G6" s="2"/>
      <c r="H6" s="2"/>
      <c r="I6" s="2"/>
      <c r="J6" s="2"/>
      <c r="K6" s="2"/>
      <c r="O6" s="134"/>
      <c r="P6" s="134"/>
      <c r="Q6" s="134"/>
      <c r="R6" s="134"/>
      <c r="S6" s="134"/>
    </row>
    <row r="7" spans="1:19" ht="24" customHeight="1" x14ac:dyDescent="0.2">
      <c r="A7" s="1"/>
      <c r="B7" s="132"/>
      <c r="C7" s="132"/>
      <c r="D7" s="132"/>
      <c r="E7" s="132"/>
      <c r="F7" s="132"/>
      <c r="G7" s="2"/>
      <c r="H7" s="2"/>
      <c r="I7" s="2"/>
      <c r="J7" s="2"/>
      <c r="K7" s="2"/>
      <c r="O7" s="133"/>
      <c r="P7" s="133"/>
      <c r="Q7" s="133"/>
      <c r="R7" s="133"/>
      <c r="S7" s="133"/>
    </row>
    <row r="8" spans="1:19" ht="24" customHeight="1" x14ac:dyDescent="0.2">
      <c r="A8" s="1"/>
      <c r="B8" s="132"/>
      <c r="C8" s="132"/>
      <c r="D8" s="132"/>
      <c r="E8" s="132"/>
      <c r="F8" s="132"/>
      <c r="G8" s="2"/>
      <c r="H8" s="2"/>
      <c r="I8" s="2"/>
      <c r="J8" s="44"/>
      <c r="K8" s="2"/>
      <c r="O8" s="133"/>
      <c r="P8" s="133"/>
      <c r="Q8" s="133"/>
      <c r="R8" s="133"/>
      <c r="S8" s="133"/>
    </row>
    <row r="9" spans="1:19" ht="24" customHeight="1" x14ac:dyDescent="0.2">
      <c r="A9" s="1"/>
      <c r="B9" s="132"/>
      <c r="C9" s="132"/>
      <c r="D9" s="132"/>
      <c r="E9" s="132"/>
      <c r="F9" s="132"/>
      <c r="G9" s="2"/>
      <c r="H9" s="2"/>
      <c r="I9" s="2"/>
      <c r="J9" s="44"/>
      <c r="K9" s="2"/>
      <c r="O9" s="131"/>
      <c r="P9" s="131"/>
      <c r="Q9" s="131"/>
      <c r="R9" s="131"/>
      <c r="S9" s="131"/>
    </row>
    <row r="10" spans="1:19" ht="39" customHeight="1" x14ac:dyDescent="0.2">
      <c r="A10" s="1"/>
      <c r="B10" s="132"/>
      <c r="C10" s="132"/>
      <c r="D10" s="132"/>
      <c r="E10" s="132"/>
      <c r="F10" s="132"/>
      <c r="G10" s="2"/>
      <c r="H10" s="2"/>
      <c r="I10" s="2"/>
      <c r="J10" s="44"/>
      <c r="K10" s="2"/>
      <c r="O10" s="131"/>
      <c r="P10" s="131"/>
      <c r="Q10" s="131"/>
      <c r="R10" s="131"/>
      <c r="S10" s="131"/>
    </row>
    <row r="11" spans="1:19" ht="24" customHeight="1" x14ac:dyDescent="0.2">
      <c r="A11" s="1"/>
      <c r="B11" s="132"/>
      <c r="C11" s="132"/>
      <c r="D11" s="132"/>
      <c r="E11" s="132"/>
      <c r="F11" s="132"/>
      <c r="G11" s="2"/>
      <c r="H11" s="2"/>
      <c r="I11" s="2"/>
      <c r="J11" s="2"/>
      <c r="K11" s="2"/>
      <c r="O11" s="134"/>
      <c r="P11" s="134"/>
      <c r="Q11" s="134"/>
      <c r="R11" s="134"/>
      <c r="S11" s="134"/>
    </row>
    <row r="12" spans="1:19" ht="24" customHeight="1" x14ac:dyDescent="0.2">
      <c r="A12" s="1"/>
      <c r="B12" s="132"/>
      <c r="C12" s="132"/>
      <c r="D12" s="132"/>
      <c r="E12" s="132"/>
      <c r="F12" s="132"/>
      <c r="G12" s="2"/>
      <c r="H12" s="2"/>
      <c r="I12" s="2"/>
      <c r="J12" s="2"/>
      <c r="K12" s="2"/>
      <c r="O12" s="134"/>
      <c r="P12" s="134"/>
      <c r="Q12" s="134"/>
      <c r="R12" s="134"/>
      <c r="S12" s="134"/>
    </row>
    <row r="13" spans="1:19" ht="24" x14ac:dyDescent="0.2">
      <c r="A13" s="1"/>
      <c r="B13" s="132"/>
      <c r="C13" s="132"/>
      <c r="D13" s="132"/>
      <c r="E13" s="132"/>
      <c r="F13" s="132"/>
      <c r="G13" s="2"/>
      <c r="H13" s="2"/>
      <c r="I13" s="2"/>
      <c r="J13" s="2"/>
      <c r="K13" s="2"/>
    </row>
    <row r="14" spans="1:19" ht="30.75" x14ac:dyDescent="0.2">
      <c r="A14" s="1"/>
      <c r="B14" s="132"/>
      <c r="C14" s="132"/>
      <c r="D14" s="132"/>
      <c r="E14" s="132"/>
      <c r="F14" s="132"/>
      <c r="G14" s="2"/>
      <c r="H14" s="2"/>
      <c r="I14" s="2"/>
      <c r="J14" s="2"/>
      <c r="K14" s="2"/>
      <c r="O14" s="140"/>
      <c r="P14" s="140"/>
      <c r="Q14" s="140"/>
      <c r="R14" s="140"/>
      <c r="S14" s="140"/>
    </row>
    <row r="15" spans="1:19" ht="24" customHeight="1" x14ac:dyDescent="0.2">
      <c r="A15" s="1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5"/>
      <c r="O15" s="134"/>
      <c r="P15" s="134"/>
      <c r="Q15" s="134"/>
      <c r="R15" s="134"/>
      <c r="S15" s="134"/>
    </row>
    <row r="16" spans="1:19" ht="24" customHeight="1" x14ac:dyDescent="0.55000000000000004">
      <c r="A16" s="6"/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6"/>
      <c r="O16" s="134"/>
      <c r="P16" s="134"/>
      <c r="Q16" s="134"/>
      <c r="R16" s="134"/>
      <c r="S16" s="134"/>
    </row>
    <row r="17" spans="1:19" ht="24" customHeight="1" x14ac:dyDescent="0.55000000000000004">
      <c r="A17" s="15"/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O17" s="134"/>
      <c r="P17" s="134"/>
      <c r="Q17" s="134"/>
      <c r="R17" s="134"/>
      <c r="S17" s="134"/>
    </row>
    <row r="18" spans="1:19" ht="24" customHeight="1" x14ac:dyDescent="0.55000000000000004">
      <c r="A18" s="15"/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O18" s="134"/>
      <c r="P18" s="134"/>
      <c r="Q18" s="134"/>
      <c r="R18" s="134"/>
      <c r="S18" s="134"/>
    </row>
    <row r="19" spans="1:19" ht="24" customHeight="1" x14ac:dyDescent="0.55000000000000004">
      <c r="A19" s="15"/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O19" s="131"/>
      <c r="P19" s="131"/>
      <c r="Q19" s="131"/>
      <c r="R19" s="131"/>
      <c r="S19" s="131"/>
    </row>
    <row r="20" spans="1:19" ht="35.25" customHeight="1" x14ac:dyDescent="0.55000000000000004">
      <c r="A20" s="15"/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O20" s="131"/>
      <c r="P20" s="131"/>
      <c r="Q20" s="131"/>
      <c r="R20" s="131"/>
      <c r="S20" s="131"/>
    </row>
    <row r="21" spans="1:19" ht="24" customHeight="1" x14ac:dyDescent="0.55000000000000004">
      <c r="A21" s="15"/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O21" s="43"/>
      <c r="P21" s="43"/>
      <c r="Q21" s="43"/>
      <c r="R21" s="43"/>
      <c r="S21" s="43"/>
    </row>
    <row r="22" spans="1:19" ht="24" customHeight="1" x14ac:dyDescent="0.55000000000000004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O22" s="43"/>
      <c r="P22" s="43"/>
      <c r="Q22" s="43"/>
      <c r="R22" s="43"/>
      <c r="S22" s="43"/>
    </row>
    <row r="23" spans="1:19" ht="24" x14ac:dyDescent="0.55000000000000004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</row>
    <row r="25" spans="1:19" ht="24" x14ac:dyDescent="0.55000000000000004">
      <c r="A25" s="6"/>
    </row>
  </sheetData>
  <mergeCells count="27">
    <mergeCell ref="B21:K21"/>
    <mergeCell ref="O15:S16"/>
    <mergeCell ref="B16:K16"/>
    <mergeCell ref="B17:K17"/>
    <mergeCell ref="O17:S18"/>
    <mergeCell ref="B18:K18"/>
    <mergeCell ref="B19:K19"/>
    <mergeCell ref="O19:S20"/>
    <mergeCell ref="B20:M20"/>
    <mergeCell ref="B11:F11"/>
    <mergeCell ref="O11:S12"/>
    <mergeCell ref="B12:F12"/>
    <mergeCell ref="B13:F13"/>
    <mergeCell ref="B14:F14"/>
    <mergeCell ref="O14:S14"/>
    <mergeCell ref="B7:F7"/>
    <mergeCell ref="O7:S8"/>
    <mergeCell ref="B8:F8"/>
    <mergeCell ref="B9:F9"/>
    <mergeCell ref="O9:S10"/>
    <mergeCell ref="B10:F10"/>
    <mergeCell ref="B2:F2"/>
    <mergeCell ref="B3:K3"/>
    <mergeCell ref="B4:F4"/>
    <mergeCell ref="B5:F5"/>
    <mergeCell ref="O5:S6"/>
    <mergeCell ref="B6:F6"/>
  </mergeCells>
  <pageMargins left="0.7" right="0.7" top="0.75" bottom="0.75" header="0.3" footer="0.3"/>
  <pageSetup paperSize="9" scale="39" fitToHeight="0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แบบฟอร์ม ว 123</vt:lpstr>
      <vt:lpstr>แผนจัดซื้อจัดจ้าง</vt:lpstr>
      <vt:lpstr>ลายเซ็น</vt:lpstr>
      <vt:lpstr>'แบบฟอร์ม ว 123'!Print_Titles</vt:lpstr>
      <vt:lpstr>แผนจัดซื้อจัดจ้าง!Print_Titles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phangnga</dc:creator>
  <cp:lastModifiedBy>Phangnga_82000</cp:lastModifiedBy>
  <cp:lastPrinted>2019-04-18T04:14:28Z</cp:lastPrinted>
  <dcterms:created xsi:type="dcterms:W3CDTF">2019-01-08T08:16:11Z</dcterms:created>
  <dcterms:modified xsi:type="dcterms:W3CDTF">2019-04-18T06:03:16Z</dcterms:modified>
</cp:coreProperties>
</file>